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7"/>
  </bookViews>
  <sheets>
    <sheet name="Мо-22сп" sheetId="19" r:id="rId1"/>
    <sheet name="Марк-21" sheetId="9" r:id="rId2"/>
    <sheet name="Марк-42сп" sheetId="15" r:id="rId3"/>
    <sheet name="МЕВ-21" sheetId="16" r:id="rId4"/>
    <sheet name="ПТБ-42сп" sheetId="18" r:id="rId5"/>
    <sheet name="ПТБ-21" sheetId="17" r:id="rId6"/>
    <sheet name="Мо-21" sheetId="13" r:id="rId7"/>
    <sheet name="Мо-42сп" sheetId="14" r:id="rId8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7"/>
  <c r="I10"/>
  <c r="G6" i="16"/>
  <c r="H6" s="1"/>
  <c r="H7"/>
  <c r="G7"/>
  <c r="H10" i="9"/>
  <c r="G10"/>
  <c r="G11"/>
  <c r="G8"/>
  <c r="G12"/>
  <c r="G14"/>
  <c r="G13"/>
  <c r="G7"/>
  <c r="G9"/>
  <c r="H8" i="19"/>
  <c r="H17"/>
  <c r="H11"/>
  <c r="H12"/>
  <c r="H9"/>
  <c r="H15"/>
  <c r="H7"/>
  <c r="H18"/>
  <c r="H16"/>
  <c r="H14"/>
  <c r="H10"/>
  <c r="G8"/>
  <c r="G17"/>
  <c r="G11"/>
  <c r="G12"/>
  <c r="G9"/>
  <c r="G15"/>
  <c r="G7"/>
  <c r="G18"/>
  <c r="G16"/>
  <c r="G14"/>
  <c r="G10"/>
  <c r="H13"/>
  <c r="G13"/>
  <c r="H12" i="14"/>
  <c r="H8"/>
  <c r="H14"/>
  <c r="H18"/>
  <c r="H11"/>
  <c r="H21"/>
  <c r="H20"/>
  <c r="H15"/>
  <c r="H16"/>
  <c r="H22"/>
  <c r="H17"/>
  <c r="H9"/>
  <c r="H13"/>
  <c r="H10"/>
  <c r="H23"/>
  <c r="H7"/>
  <c r="G12"/>
  <c r="G8"/>
  <c r="G14"/>
  <c r="G18"/>
  <c r="G11"/>
  <c r="G21"/>
  <c r="G20"/>
  <c r="G15"/>
  <c r="G16"/>
  <c r="G22"/>
  <c r="G17"/>
  <c r="G9"/>
  <c r="G13"/>
  <c r="G10"/>
  <c r="G23"/>
  <c r="G7"/>
  <c r="H19"/>
  <c r="G19"/>
  <c r="G28" i="13"/>
  <c r="H8" i="18"/>
  <c r="G8"/>
  <c r="H7"/>
  <c r="G7"/>
  <c r="J14" i="17"/>
  <c r="J15"/>
  <c r="J9"/>
  <c r="J13"/>
  <c r="J7"/>
  <c r="J8"/>
  <c r="J11"/>
  <c r="J12"/>
  <c r="I14"/>
  <c r="I15"/>
  <c r="I9"/>
  <c r="I13"/>
  <c r="I7"/>
  <c r="I8"/>
  <c r="I11"/>
  <c r="I12"/>
  <c r="I6" i="15"/>
  <c r="H6"/>
  <c r="H11" i="9"/>
  <c r="H8"/>
  <c r="H12"/>
  <c r="H14"/>
  <c r="H13"/>
  <c r="H7"/>
  <c r="H9"/>
  <c r="G8" i="16" l="1"/>
  <c r="H8" s="1"/>
  <c r="G9" i="13"/>
  <c r="H9" s="1"/>
  <c r="G14"/>
  <c r="H14" s="1"/>
  <c r="G7"/>
  <c r="H7" s="1"/>
  <c r="G19"/>
  <c r="H19" s="1"/>
  <c r="G26"/>
  <c r="H26" s="1"/>
  <c r="G15"/>
  <c r="H15" s="1"/>
  <c r="G10"/>
  <c r="H10" s="1"/>
  <c r="G11"/>
  <c r="H11" s="1"/>
  <c r="G16"/>
  <c r="H16" s="1"/>
  <c r="G22"/>
  <c r="H22" s="1"/>
  <c r="G27"/>
  <c r="H27" s="1"/>
  <c r="G18"/>
  <c r="H18" s="1"/>
  <c r="G17"/>
  <c r="H17" s="1"/>
  <c r="G8"/>
  <c r="H8" s="1"/>
  <c r="G23"/>
  <c r="H23" s="1"/>
  <c r="G25"/>
  <c r="H25" s="1"/>
  <c r="G20"/>
  <c r="H20" s="1"/>
  <c r="G21"/>
  <c r="H21" s="1"/>
  <c r="G29"/>
  <c r="H29" s="1"/>
  <c r="H28"/>
  <c r="G24"/>
  <c r="H24" s="1"/>
  <c r="G12" l="1"/>
  <c r="H12" s="1"/>
  <c r="G13"/>
  <c r="H13" s="1"/>
</calcChain>
</file>

<file path=xl/sharedStrings.xml><?xml version="1.0" encoding="utf-8"?>
<sst xmlns="http://schemas.openxmlformats.org/spreadsheetml/2006/main" count="178" uniqueCount="118">
  <si>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</si>
  <si>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</si>
  <si>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</si>
  <si>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</si>
  <si>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</si>
  <si>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середній бал</t>
  </si>
  <si>
    <t xml:space="preserve"> </t>
  </si>
  <si>
    <t>іспити                                                К.Р.</t>
  </si>
  <si>
    <t>Більо Діана Русланівна</t>
  </si>
  <si>
    <t>Хотинський Назар Андрійович</t>
  </si>
  <si>
    <t>Шарманська Христина Василівна</t>
  </si>
  <si>
    <t>Рущишин Олег Андрійович</t>
  </si>
  <si>
    <t>Хроняк Денис Тарасович</t>
  </si>
  <si>
    <t xml:space="preserve">      іспити                                                              </t>
  </si>
  <si>
    <t>Устяк Андрій Іванович</t>
  </si>
  <si>
    <t>+</t>
  </si>
  <si>
    <t>Кіцак Володимир Андрійович</t>
  </si>
  <si>
    <t>Гринюк Роман Васильович</t>
  </si>
  <si>
    <t>Зубко Олег-Антон Ярославович</t>
  </si>
  <si>
    <t>Корж Олексій Романович</t>
  </si>
  <si>
    <t>Корольков Володимир Сергійович</t>
  </si>
  <si>
    <t>Курило Максим Володимирович</t>
  </si>
  <si>
    <t>Кухарук Квітослава Андріївна</t>
  </si>
  <si>
    <t>Матвій Іван Іванович</t>
  </si>
  <si>
    <t>Матіїв Назарій Ігорович</t>
  </si>
  <si>
    <t>Мисян Віктор Володимирович</t>
  </si>
  <si>
    <t>Попадюк Артем Володимирович</t>
  </si>
  <si>
    <t>Стадник Ігор Андрійович</t>
  </si>
  <si>
    <t>Тимофійчук Вікторія Василівна</t>
  </si>
  <si>
    <t>Федорків Ольга Богданівна</t>
  </si>
  <si>
    <t>Байор Роман Іванович</t>
  </si>
  <si>
    <t>Безпалий Дмитро Олександрович</t>
  </si>
  <si>
    <t>Бохонко Олег Іванович</t>
  </si>
  <si>
    <t>Гіль Юлія Андріївна</t>
  </si>
  <si>
    <t>Голуб Вадим Ігорович</t>
  </si>
  <si>
    <t>Денчук Денис Васильович</t>
  </si>
  <si>
    <t>Дутко Юрій Романович</t>
  </si>
  <si>
    <t>Коваль Ігор Зіновійович</t>
  </si>
  <si>
    <t>Криницький Дмитро Олександрович</t>
  </si>
  <si>
    <t>Майхер Тетяна Андріївна</t>
  </si>
  <si>
    <t>Маланюк Максим Романович</t>
  </si>
  <si>
    <t>Михалевич Анастасія Олегівна</t>
  </si>
  <si>
    <t>Нечипір Галина Павлівна</t>
  </si>
  <si>
    <t>Равка Андріана Андріївна</t>
  </si>
  <si>
    <t>Талама Олександр Ростиславович</t>
  </si>
  <si>
    <t>Тарашевська Анастасія Володимирівна</t>
  </si>
  <si>
    <t>Федорович Назар-Василь Юрійович</t>
  </si>
  <si>
    <t>Волошко Тарас Васильович</t>
  </si>
  <si>
    <t>Дмитрук Михайло Васильович</t>
  </si>
  <si>
    <t>Костенко Євгеній Олександрович</t>
  </si>
  <si>
    <t>Родич Анастасія Юріївна</t>
  </si>
  <si>
    <t>Тімонічева Юлія Миколаївна</t>
  </si>
  <si>
    <t>Шульба Вікторія Володимирівна</t>
  </si>
  <si>
    <t>Домінський Руслан Зіновійович</t>
  </si>
  <si>
    <t>Булка Станіслав Вікторович</t>
  </si>
  <si>
    <t>Дроздовський Сергій Романович</t>
  </si>
  <si>
    <t>Поцілуйко Роман Євгенович</t>
  </si>
  <si>
    <t xml:space="preserve">                                       іспити                                                              </t>
  </si>
  <si>
    <t>Інформаційні с-ми та ЕММ</t>
  </si>
  <si>
    <t>Василюк Христина Ігорівна</t>
  </si>
  <si>
    <t>Калиневич Христина Тарасівна</t>
  </si>
  <si>
    <t>Косарєва Вероніка Іванівна</t>
  </si>
  <si>
    <t>Скопик Вікторія Андріївна</t>
  </si>
  <si>
    <t>Слотвінський Роман Леонідович</t>
  </si>
  <si>
    <t>Яковенко Вадим Сергійович</t>
  </si>
  <si>
    <t>Бернацький Владислав Васильович</t>
  </si>
  <si>
    <t>Ониськів Ігор Ярославович</t>
  </si>
  <si>
    <t>Економічний аналіз та ринкові дослідження</t>
  </si>
  <si>
    <t>за результатами  заліково-екзаменаційної сесії 2023-2024 навчального року І семестру</t>
  </si>
  <si>
    <t>Рейтинг студентів 4-го курсу скороченої програми  факультету управління, економіки та права ОС "Бакалавр" Підприємництво, торгівля та біржова діяльність</t>
  </si>
  <si>
    <t>Товарознавство та експертиза товарів</t>
  </si>
  <si>
    <t>Організація торгівлі та торгових підприємств</t>
  </si>
  <si>
    <t>Обгрунтування підприємницьких рішень та оцінка ризиків</t>
  </si>
  <si>
    <t>Пацай Роман Мар`янович</t>
  </si>
  <si>
    <t>Рейтинг студентів 2-го курсу (скороченої програми) факультету управління,економіки та права ОС "Бакалавр" Менеджмент</t>
  </si>
  <si>
    <t>за результатами заліково-екзаменаційної сесії 2023-2024 навчального року І семестру</t>
  </si>
  <si>
    <t>Стратегічне управління</t>
  </si>
  <si>
    <t>Операційний та аграрний менеджмент</t>
  </si>
  <si>
    <t>Комунікативний менеджмент</t>
  </si>
  <si>
    <t>Адміністративний менеджмент</t>
  </si>
  <si>
    <t xml:space="preserve">іспити                                                </t>
  </si>
  <si>
    <t>Рейтинг студенті 4-го курсу скорочена форма навчання  факультету управління, економіки та права ОС "Бакалавр" Маркетинг</t>
  </si>
  <si>
    <t>Реклама в системі маркетингу та управління рекламною діяльністю</t>
  </si>
  <si>
    <t>Мерчандайзинг</t>
  </si>
  <si>
    <t>Маркетингові комунікації та організація зв"язків з громадкістю</t>
  </si>
  <si>
    <t>Маркетинг АПК та міжнародний маркетинг</t>
  </si>
  <si>
    <t>Рейтинг студенті 2-го курсу  факультету управління, економіки та права ОС "Бакалавр" Маркетинг</t>
  </si>
  <si>
    <t>Кушпіта Олег Олександрович</t>
  </si>
  <si>
    <t>Статистика</t>
  </si>
  <si>
    <t>Міжнародні економічні відносини і міжнародна торгівля</t>
  </si>
  <si>
    <t>Інформаційні системи та ЕММ</t>
  </si>
  <si>
    <t>Економіка підприємства</t>
  </si>
  <si>
    <t>Рейтинг студенті 2-го курсу  факультету управління, економіки та права ОС "Бакалавр" Міжнародні економічні відносини</t>
  </si>
  <si>
    <t>Рейтинг студентів 2-го курсу  факультету управління, економіки та права ОС "Бакалавр" Підприємництво, торгівля та біржова діяльність</t>
  </si>
  <si>
    <t>Вертас Назар Євгенович</t>
  </si>
  <si>
    <t>Шеремет Андрій Богданович</t>
  </si>
  <si>
    <t>Облік та оподаткування</t>
  </si>
  <si>
    <t>Бізнес-обєднання та бізнес-партерство</t>
  </si>
  <si>
    <t>Рейтинг студентів 2-го курсу  факультету управління, економіки та права ОС "Бакалавр" Менеджмент</t>
  </si>
  <si>
    <t>Бицька Адріана Тарасівна</t>
  </si>
  <si>
    <t>Кушнерик Мар`ян Іванович</t>
  </si>
  <si>
    <t>Фостяк Аліна Андріївна</t>
  </si>
  <si>
    <t>К.Р</t>
  </si>
  <si>
    <t xml:space="preserve">іспити                                               </t>
  </si>
  <si>
    <r>
      <t xml:space="preserve">Молінський Віталій </t>
    </r>
    <r>
      <rPr>
        <sz val="12"/>
        <color theme="1"/>
        <rFont val="Times New Roman"/>
        <family val="1"/>
        <charset val="204"/>
      </rPr>
      <t>Володимирович</t>
    </r>
  </si>
  <si>
    <t>Бербелюк Максим Мирославович</t>
  </si>
  <si>
    <t>Білецький Павло Юрійович</t>
  </si>
  <si>
    <t>Богуш Володимир Володимирович</t>
  </si>
  <si>
    <t>Возний Василь-Віталій Володимирович</t>
  </si>
  <si>
    <t>Дробіт Віталій Михайлович</t>
  </si>
  <si>
    <t>Зінчук Ілля Русланович</t>
  </si>
  <si>
    <t>Крупник Остап Романович</t>
  </si>
  <si>
    <t>Пелех Богдан Андрійович</t>
  </si>
  <si>
    <t>Романишин Володимир Романович</t>
  </si>
  <si>
    <t>Свереда Володимир Ігорович</t>
  </si>
  <si>
    <t>Барбашов Павло-Владислав Павлович</t>
  </si>
  <si>
    <t>Скоропад Маркіян Зіновійович</t>
  </si>
  <si>
    <t>Рейтинг студентів 4-го курсу (скороченої програми) факультету управління,економіки та права ОС "Бакалавр" Менеджмент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</si>
</sst>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3" xfId="0" applyFont="1" applyBorder="1"/>
    <xf numFmtId="0" fontId="1" fillId="0" borderId="0" xfId="0" applyFont="1" applyBorder="1"/>
    <xf numFmtId="0" fontId="4" fillId="0" borderId="0" xfId="0" applyFont="1"/>
    <xf numFmtId="0" fontId="0" fillId="0" borderId="0" xfId="0" applyBorder="1"/>
    <xf numFmtId="0" fontId="0" fillId="0" borderId="0" xfId="0" applyAlignment="1">
      <alignment horizontal="left"/>
    </xf>
    <xf numFmtId="0" fontId="4" fillId="0" borderId="0" xfId="0" applyFont="1" applyBorder="1"/>
    <xf numFmtId="2" fontId="4" fillId="0" borderId="3" xfId="0" applyNumberFormat="1" applyFont="1" applyBorder="1"/>
    <xf numFmtId="0" fontId="0" fillId="0" borderId="3" xfId="0" applyBorder="1"/>
    <xf numFmtId="0" fontId="4" fillId="0" borderId="3" xfId="0" applyFont="1" applyBorder="1"/>
    <xf numFmtId="0" fontId="5" fillId="0" borderId="0" xfId="0" applyFont="1"/>
    <xf numFmtId="0" fontId="4" fillId="0" borderId="3" xfId="0" applyFont="1" applyBorder="1" applyAlignment="1">
      <alignment wrapText="1"/>
    </xf>
    <xf numFmtId="0" fontId="5" fillId="0" borderId="3" xfId="0" applyFont="1" applyBorder="1"/>
    <xf numFmtId="0" fontId="5" fillId="0" borderId="0" xfId="0" applyFont="1" applyBorder="1"/>
    <xf numFmtId="0" fontId="4" fillId="0" borderId="3" xfId="0" applyFont="1" applyBorder="1" applyAlignment="1">
      <alignment horizontal="center" wrapText="1"/>
    </xf>
    <xf numFmtId="0" fontId="6" fillId="0" borderId="3" xfId="0" applyFont="1" applyBorder="1"/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/>
    <xf numFmtId="0" fontId="6" fillId="0" borderId="3" xfId="0" applyFont="1" applyBorder="1" applyAlignment="1">
      <alignment textRotation="90" wrapText="1"/>
    </xf>
    <xf numFmtId="0" fontId="1" fillId="0" borderId="1" xfId="0" applyFont="1" applyBorder="1"/>
    <xf numFmtId="0" fontId="6" fillId="0" borderId="1" xfId="0" applyFont="1" applyBorder="1"/>
    <xf numFmtId="0" fontId="6" fillId="0" borderId="5" xfId="0" applyFont="1" applyBorder="1" applyAlignment="1">
      <alignment textRotation="90" wrapText="1"/>
    </xf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9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0" borderId="5" xfId="0" applyFont="1" applyBorder="1" applyAlignment="1">
      <alignment textRotation="90"/>
    </xf>
    <xf numFmtId="0" fontId="4" fillId="0" borderId="13" xfId="0" applyFont="1" applyBorder="1" applyAlignment="1">
      <alignment vertical="center" wrapText="1"/>
    </xf>
    <xf numFmtId="0" fontId="9" fillId="0" borderId="1" xfId="0" applyFont="1" applyBorder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16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6" fillId="0" borderId="8" xfId="0" applyFont="1" applyBorder="1"/>
    <xf numFmtId="0" fontId="6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zoomScaleNormal="100" workbookViewId="0">
      <selection activeCell="O30" sqref="O30"/>
    </sheetView>
  </sheetViews>
  <sheetFormatPr defaultRowHeight="14.4"/>
  <cols>
    <col min="2" max="2" width="47.5546875" customWidth="1"/>
    <col min="3" max="3" width="9" customWidth="1"/>
    <col min="4" max="4" width="14" customWidth="1"/>
    <col min="5" max="5" width="11" customWidth="1"/>
    <col min="7" max="7" width="9.109375" customWidth="1"/>
    <col min="8" max="8" width="12.44140625" customWidth="1"/>
  </cols>
  <sheetData>
    <row r="1" spans="1:14" ht="18">
      <c r="A1" s="1"/>
      <c r="B1" s="1" t="s">
        <v>74</v>
      </c>
      <c r="C1" s="1"/>
      <c r="D1" s="1"/>
      <c r="E1" s="1"/>
      <c r="F1" s="1"/>
      <c r="G1" s="1"/>
      <c r="H1" s="1"/>
      <c r="I1" s="1"/>
    </row>
    <row r="2" spans="1:14" ht="18">
      <c r="A2" s="1"/>
      <c r="B2" s="1" t="s">
        <v>75</v>
      </c>
      <c r="C2" s="1"/>
      <c r="D2" s="1"/>
      <c r="E2" s="1"/>
      <c r="F2" s="1"/>
      <c r="G2" s="1"/>
      <c r="H2" s="1"/>
      <c r="I2" s="1"/>
    </row>
    <row r="3" spans="1:14" ht="18">
      <c r="A3" s="1"/>
      <c r="B3" s="1"/>
      <c r="C3" s="1"/>
      <c r="D3" s="1"/>
      <c r="E3" s="1"/>
      <c r="F3" s="1"/>
      <c r="G3" s="1"/>
      <c r="H3" s="1"/>
      <c r="I3" s="1"/>
    </row>
    <row r="4" spans="1:14" ht="31.2">
      <c r="A4" s="17" t="s">
        <v>0</v>
      </c>
      <c r="B4" s="17"/>
      <c r="C4" s="51" t="s">
        <v>1</v>
      </c>
      <c r="D4" s="52"/>
      <c r="E4" s="52"/>
      <c r="F4" s="52"/>
      <c r="G4" s="17" t="s">
        <v>3</v>
      </c>
      <c r="H4" s="18" t="s">
        <v>5</v>
      </c>
      <c r="I4" s="17" t="s">
        <v>4</v>
      </c>
    </row>
    <row r="5" spans="1:14" ht="15.6">
      <c r="A5" s="17"/>
      <c r="B5" s="19"/>
      <c r="C5" s="53" t="s">
        <v>80</v>
      </c>
      <c r="D5" s="54"/>
      <c r="E5" s="54"/>
      <c r="F5" s="54"/>
      <c r="G5" s="17"/>
      <c r="H5" s="17"/>
      <c r="I5" s="19"/>
    </row>
    <row r="6" spans="1:14" ht="136.5" customHeight="1" thickBot="1">
      <c r="A6" s="20"/>
      <c r="B6" s="20"/>
      <c r="C6" s="21" t="s">
        <v>88</v>
      </c>
      <c r="D6" s="21" t="s">
        <v>78</v>
      </c>
      <c r="E6" s="21" t="s">
        <v>90</v>
      </c>
      <c r="F6" s="21" t="s">
        <v>91</v>
      </c>
      <c r="G6" s="17"/>
      <c r="H6" s="17"/>
      <c r="I6" s="19"/>
    </row>
    <row r="7" spans="1:14" ht="21" customHeight="1" thickBot="1">
      <c r="A7" s="14">
        <v>1</v>
      </c>
      <c r="B7" s="35" t="s">
        <v>112</v>
      </c>
      <c r="C7" s="33">
        <v>91</v>
      </c>
      <c r="D7" s="33">
        <v>90</v>
      </c>
      <c r="E7" s="33">
        <v>77</v>
      </c>
      <c r="F7" s="33">
        <v>90</v>
      </c>
      <c r="G7" s="3">
        <f>SUM(C7:F7)</f>
        <v>348</v>
      </c>
      <c r="H7" s="9">
        <f>AVERAGE(C7:F7)</f>
        <v>87</v>
      </c>
      <c r="I7" s="47"/>
    </row>
    <row r="8" spans="1:14" ht="21" customHeight="1" thickBot="1">
      <c r="A8" s="3">
        <v>2</v>
      </c>
      <c r="B8" s="36" t="s">
        <v>106</v>
      </c>
      <c r="C8" s="34">
        <v>93</v>
      </c>
      <c r="D8" s="34">
        <v>90</v>
      </c>
      <c r="E8" s="34">
        <v>77</v>
      </c>
      <c r="F8" s="34">
        <v>76</v>
      </c>
      <c r="G8" s="3">
        <f>SUM(C8:F8)</f>
        <v>336</v>
      </c>
      <c r="H8" s="9">
        <f>AVERAGE(C8:F8)</f>
        <v>84</v>
      </c>
      <c r="I8" s="48"/>
    </row>
    <row r="9" spans="1:14" ht="21" customHeight="1" thickBot="1">
      <c r="A9" s="3">
        <v>3</v>
      </c>
      <c r="B9" s="36" t="s">
        <v>110</v>
      </c>
      <c r="C9" s="34">
        <v>76</v>
      </c>
      <c r="D9" s="34">
        <v>86</v>
      </c>
      <c r="E9" s="34">
        <v>70</v>
      </c>
      <c r="F9" s="34">
        <v>63</v>
      </c>
      <c r="G9" s="3">
        <f>SUM(C9:F9)</f>
        <v>295</v>
      </c>
      <c r="H9" s="9">
        <f>AVERAGE(C9:F9)</f>
        <v>73.75</v>
      </c>
      <c r="I9" s="49"/>
    </row>
    <row r="10" spans="1:14" ht="21" customHeight="1" thickBot="1">
      <c r="A10" s="14">
        <v>4</v>
      </c>
      <c r="B10" s="36" t="s">
        <v>116</v>
      </c>
      <c r="C10" s="34">
        <v>75</v>
      </c>
      <c r="D10" s="34">
        <v>90</v>
      </c>
      <c r="E10" s="34">
        <v>62</v>
      </c>
      <c r="F10" s="34">
        <v>65</v>
      </c>
      <c r="G10" s="3">
        <f>SUM(C10:F10)</f>
        <v>292</v>
      </c>
      <c r="H10" s="9">
        <f>AVERAGE(C10:F10)</f>
        <v>73</v>
      </c>
      <c r="I10" s="49"/>
    </row>
    <row r="11" spans="1:14" ht="22.5" customHeight="1" thickBot="1">
      <c r="A11" s="3">
        <v>5</v>
      </c>
      <c r="B11" s="36" t="s">
        <v>108</v>
      </c>
      <c r="C11" s="34">
        <v>75</v>
      </c>
      <c r="D11" s="34">
        <v>85</v>
      </c>
      <c r="E11" s="34">
        <v>64</v>
      </c>
      <c r="F11" s="34">
        <v>60</v>
      </c>
      <c r="G11" s="3">
        <f>SUM(C11:F11)</f>
        <v>284</v>
      </c>
      <c r="H11" s="9">
        <f>AVERAGE(C11:F11)</f>
        <v>71</v>
      </c>
      <c r="I11" s="14"/>
    </row>
    <row r="12" spans="1:14" ht="21" customHeight="1" thickBot="1">
      <c r="A12" s="3">
        <v>6</v>
      </c>
      <c r="B12" s="36" t="s">
        <v>109</v>
      </c>
      <c r="C12" s="34">
        <v>78</v>
      </c>
      <c r="D12" s="34">
        <v>80</v>
      </c>
      <c r="E12" s="34">
        <v>75</v>
      </c>
      <c r="F12" s="34">
        <v>36</v>
      </c>
      <c r="G12" s="3">
        <f>SUM(C12:F12)</f>
        <v>269</v>
      </c>
      <c r="H12" s="9">
        <f>AVERAGE(C12:F12)</f>
        <v>67.25</v>
      </c>
      <c r="I12" s="3"/>
      <c r="J12" s="4"/>
      <c r="L12" s="4"/>
      <c r="M12" s="4" t="s">
        <v>15</v>
      </c>
      <c r="N12" s="4"/>
    </row>
    <row r="13" spans="1:14" ht="18.600000000000001" thickBot="1">
      <c r="A13" s="3">
        <v>7</v>
      </c>
      <c r="B13" s="36" t="s">
        <v>105</v>
      </c>
      <c r="C13" s="34">
        <v>65</v>
      </c>
      <c r="D13" s="34">
        <v>68</v>
      </c>
      <c r="E13" s="34">
        <v>65</v>
      </c>
      <c r="F13" s="34">
        <v>60</v>
      </c>
      <c r="G13" s="3">
        <f>SUM(C13:F13)</f>
        <v>258</v>
      </c>
      <c r="H13" s="9">
        <f>AVERAGE(C13:F13)</f>
        <v>64.5</v>
      </c>
      <c r="I13" s="3"/>
      <c r="J13" s="1"/>
      <c r="L13" s="4"/>
      <c r="M13" s="4"/>
      <c r="N13" s="1"/>
    </row>
    <row r="14" spans="1:14" ht="18.600000000000001" thickBot="1">
      <c r="A14" s="14">
        <v>8</v>
      </c>
      <c r="B14" s="36" t="s">
        <v>115</v>
      </c>
      <c r="C14" s="34">
        <v>75</v>
      </c>
      <c r="D14" s="34">
        <v>80</v>
      </c>
      <c r="E14" s="34">
        <v>62</v>
      </c>
      <c r="F14" s="34">
        <v>36</v>
      </c>
      <c r="G14" s="3">
        <f>SUM(C14:F14)</f>
        <v>253</v>
      </c>
      <c r="H14" s="9">
        <f>AVERAGE(C14:F14)</f>
        <v>63.25</v>
      </c>
      <c r="I14" s="3"/>
      <c r="J14" s="4"/>
      <c r="L14" s="1"/>
      <c r="M14" s="1"/>
      <c r="N14" s="4"/>
    </row>
    <row r="15" spans="1:14" ht="18.600000000000001" thickBot="1">
      <c r="A15" s="14">
        <v>9</v>
      </c>
      <c r="B15" s="36" t="s">
        <v>111</v>
      </c>
      <c r="C15" s="34">
        <v>75</v>
      </c>
      <c r="D15" s="34">
        <v>39</v>
      </c>
      <c r="E15" s="34">
        <v>66</v>
      </c>
      <c r="F15" s="34">
        <v>62</v>
      </c>
      <c r="G15" s="3">
        <f>SUM(C15:F15)</f>
        <v>242</v>
      </c>
      <c r="H15" s="9">
        <f>AVERAGE(C15:F15)</f>
        <v>60.5</v>
      </c>
      <c r="I15" s="3"/>
      <c r="J15" s="4"/>
      <c r="L15" s="1"/>
      <c r="M15" s="1"/>
      <c r="N15" s="4"/>
    </row>
    <row r="16" spans="1:14" ht="18.600000000000001" thickBot="1">
      <c r="A16" s="14">
        <v>10</v>
      </c>
      <c r="B16" s="36" t="s">
        <v>114</v>
      </c>
      <c r="C16" s="34">
        <v>64</v>
      </c>
      <c r="D16" s="34">
        <v>69</v>
      </c>
      <c r="E16" s="34">
        <v>62</v>
      </c>
      <c r="F16" s="34">
        <v>36</v>
      </c>
      <c r="G16" s="3">
        <f>SUM(C16:F16)</f>
        <v>231</v>
      </c>
      <c r="H16" s="9">
        <f>AVERAGE(C16:F16)</f>
        <v>57.75</v>
      </c>
      <c r="I16" s="3"/>
      <c r="J16" s="4"/>
      <c r="L16" s="1"/>
      <c r="M16" s="1"/>
      <c r="N16" s="4"/>
    </row>
    <row r="17" spans="1:14" ht="18.600000000000001" thickBot="1">
      <c r="A17" s="3">
        <v>11</v>
      </c>
      <c r="B17" s="36" t="s">
        <v>107</v>
      </c>
      <c r="C17" s="34">
        <v>66</v>
      </c>
      <c r="D17" s="34">
        <v>76</v>
      </c>
      <c r="E17" s="34">
        <v>62</v>
      </c>
      <c r="F17" s="34">
        <v>6</v>
      </c>
      <c r="G17" s="3">
        <f>SUM(C17:F17)</f>
        <v>210</v>
      </c>
      <c r="H17" s="9">
        <f>AVERAGE(C17:F17)</f>
        <v>52.5</v>
      </c>
      <c r="I17" s="3"/>
      <c r="J17" s="1"/>
      <c r="L17" s="1"/>
      <c r="M17" s="1"/>
      <c r="N17" s="1"/>
    </row>
    <row r="18" spans="1:14" ht="18.600000000000001" thickBot="1">
      <c r="A18" s="14">
        <v>12</v>
      </c>
      <c r="B18" s="36" t="s">
        <v>113</v>
      </c>
      <c r="C18" s="34">
        <v>36</v>
      </c>
      <c r="D18" s="34">
        <v>32</v>
      </c>
      <c r="E18" s="34">
        <v>7</v>
      </c>
      <c r="F18" s="34">
        <v>3</v>
      </c>
      <c r="G18" s="3">
        <f>SUM(C18:F18)</f>
        <v>78</v>
      </c>
      <c r="H18" s="9">
        <f>AVERAGE(C18:F18)</f>
        <v>19.5</v>
      </c>
      <c r="I18" s="3"/>
      <c r="J18" s="1"/>
      <c r="L18" s="1"/>
      <c r="M18" s="1"/>
      <c r="N18" s="1"/>
    </row>
    <row r="19" spans="1:14" ht="18">
      <c r="A19" s="15"/>
      <c r="B19" s="8"/>
      <c r="C19" s="8"/>
      <c r="D19" s="8"/>
      <c r="E19" s="8"/>
      <c r="F19" s="8"/>
      <c r="G19" s="8"/>
      <c r="H19" s="5"/>
      <c r="I19" s="1"/>
      <c r="J19" s="1"/>
      <c r="L19" s="1"/>
      <c r="M19" s="1"/>
      <c r="N19" s="1"/>
    </row>
    <row r="20" spans="1:14">
      <c r="A20" s="15"/>
      <c r="B20" s="15"/>
      <c r="C20" s="15"/>
      <c r="D20" s="15"/>
      <c r="E20" s="15"/>
      <c r="F20" s="15"/>
      <c r="G20" s="15"/>
      <c r="H20" s="12"/>
      <c r="I20" s="12"/>
    </row>
    <row r="21" spans="1:14">
      <c r="A21" s="12"/>
      <c r="B21" s="12"/>
      <c r="C21" s="12"/>
      <c r="D21" s="12"/>
      <c r="E21" s="12"/>
      <c r="F21" s="12"/>
      <c r="G21" s="12"/>
      <c r="H21" s="12"/>
      <c r="I21" s="12"/>
    </row>
  </sheetData>
  <sortState ref="A9:H20">
    <sortCondition descending="1" ref="H9"/>
  </sortState>
  <mergeCells count="2">
    <mergeCell ref="C4:F4"/>
    <mergeCell ref="C5:F5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workbookViewId="0">
      <selection activeCell="N12" sqref="N12"/>
    </sheetView>
  </sheetViews>
  <sheetFormatPr defaultRowHeight="14.4"/>
  <cols>
    <col min="1" max="1" width="8.33203125" customWidth="1"/>
    <col min="2" max="2" width="43" customWidth="1"/>
    <col min="3" max="3" width="14.33203125" customWidth="1"/>
    <col min="4" max="4" width="12.88671875" customWidth="1"/>
    <col min="5" max="5" width="14.109375" customWidth="1"/>
    <col min="8" max="8" width="12.5546875" customWidth="1"/>
  </cols>
  <sheetData>
    <row r="1" spans="1:12" ht="18">
      <c r="A1" s="2"/>
      <c r="B1" s="1" t="s">
        <v>86</v>
      </c>
      <c r="C1" s="1"/>
      <c r="D1" s="1"/>
      <c r="E1" s="1"/>
      <c r="F1" s="1"/>
      <c r="G1" s="1"/>
      <c r="H1" s="1"/>
      <c r="I1" s="2"/>
    </row>
    <row r="2" spans="1:12" ht="18">
      <c r="A2" s="2"/>
      <c r="B2" s="1" t="s">
        <v>68</v>
      </c>
      <c r="C2" s="1"/>
      <c r="D2" s="1"/>
      <c r="E2" s="1"/>
      <c r="F2" s="1"/>
      <c r="G2" s="1"/>
      <c r="H2" s="1"/>
      <c r="I2" s="2"/>
    </row>
    <row r="3" spans="1:12" ht="18">
      <c r="A3" s="1"/>
      <c r="B3" s="1"/>
      <c r="C3" s="1"/>
      <c r="D3" s="1"/>
      <c r="E3" s="1"/>
      <c r="F3" s="1"/>
      <c r="G3" s="1"/>
      <c r="H3" s="1"/>
      <c r="I3" s="1"/>
    </row>
    <row r="4" spans="1:12" ht="31.2">
      <c r="A4" s="17" t="s">
        <v>0</v>
      </c>
      <c r="B4" s="17"/>
      <c r="C4" s="23"/>
      <c r="D4" s="51" t="s">
        <v>1</v>
      </c>
      <c r="E4" s="52"/>
      <c r="F4" s="52"/>
      <c r="G4" s="17" t="s">
        <v>3</v>
      </c>
      <c r="H4" s="18" t="s">
        <v>5</v>
      </c>
      <c r="I4" s="17" t="s">
        <v>4</v>
      </c>
    </row>
    <row r="5" spans="1:12" ht="15.6">
      <c r="A5" s="17"/>
      <c r="B5" s="19"/>
      <c r="C5" s="26"/>
      <c r="D5" s="53" t="s">
        <v>13</v>
      </c>
      <c r="E5" s="54"/>
      <c r="F5" s="54"/>
      <c r="G5" s="17"/>
      <c r="H5" s="17"/>
      <c r="I5" s="19"/>
    </row>
    <row r="6" spans="1:12" ht="135">
      <c r="A6" s="20"/>
      <c r="B6" s="20"/>
      <c r="C6" s="39" t="s">
        <v>91</v>
      </c>
      <c r="D6" s="24" t="s">
        <v>88</v>
      </c>
      <c r="E6" s="24" t="s">
        <v>89</v>
      </c>
      <c r="F6" s="24" t="s">
        <v>90</v>
      </c>
      <c r="G6" s="20"/>
      <c r="H6" s="20"/>
      <c r="I6" s="19"/>
    </row>
    <row r="7" spans="1:12" ht="19.5" customHeight="1" thickBot="1">
      <c r="A7" s="3">
        <v>1</v>
      </c>
      <c r="B7" s="38" t="s">
        <v>14</v>
      </c>
      <c r="C7" s="34">
        <v>90</v>
      </c>
      <c r="D7" s="34">
        <v>93</v>
      </c>
      <c r="E7" s="34">
        <v>94</v>
      </c>
      <c r="F7" s="67">
        <v>90</v>
      </c>
      <c r="G7" s="3">
        <f>SUM(C7:F7)</f>
        <v>367</v>
      </c>
      <c r="H7" s="3">
        <f>AVERAGE(C7:F7)</f>
        <v>91.75</v>
      </c>
      <c r="I7" s="3"/>
      <c r="L7" s="7"/>
    </row>
    <row r="8" spans="1:12" ht="18.600000000000001" thickBot="1">
      <c r="A8" s="3">
        <v>2</v>
      </c>
      <c r="B8" s="37" t="s">
        <v>49</v>
      </c>
      <c r="C8" s="33">
        <v>77</v>
      </c>
      <c r="D8" s="33">
        <v>68</v>
      </c>
      <c r="E8" s="33">
        <v>90</v>
      </c>
      <c r="F8" s="33">
        <v>75</v>
      </c>
      <c r="G8" s="3">
        <f>SUM(C8:F8)</f>
        <v>310</v>
      </c>
      <c r="H8" s="3">
        <f>AVERAGE(C8:F8)</f>
        <v>77.5</v>
      </c>
      <c r="I8" s="3"/>
    </row>
    <row r="9" spans="1:12" ht="18.75" customHeight="1" thickBot="1">
      <c r="A9" s="3">
        <v>3</v>
      </c>
      <c r="B9" s="66" t="s">
        <v>52</v>
      </c>
      <c r="C9" s="34">
        <v>63</v>
      </c>
      <c r="D9" s="34">
        <v>62</v>
      </c>
      <c r="E9" s="68">
        <v>71</v>
      </c>
      <c r="F9" s="34">
        <v>70</v>
      </c>
      <c r="G9" s="3">
        <f>SUM(C9:F9)</f>
        <v>266</v>
      </c>
      <c r="H9" s="3">
        <f>AVERAGE(C9:F9)</f>
        <v>66.5</v>
      </c>
      <c r="I9" s="3"/>
    </row>
    <row r="10" spans="1:12" ht="18.75" customHeight="1" thickBot="1">
      <c r="A10" s="3">
        <v>4</v>
      </c>
      <c r="B10" s="37" t="s">
        <v>47</v>
      </c>
      <c r="C10" s="33">
        <v>75</v>
      </c>
      <c r="D10" s="33">
        <v>64</v>
      </c>
      <c r="E10" s="33">
        <v>80</v>
      </c>
      <c r="F10" s="16">
        <v>36</v>
      </c>
      <c r="G10" s="3">
        <f>SUM(C10:F10)</f>
        <v>255</v>
      </c>
      <c r="H10" s="3">
        <f>AVERAGE(C10:F10)</f>
        <v>63.75</v>
      </c>
      <c r="I10" s="3"/>
    </row>
    <row r="11" spans="1:12" ht="18.600000000000001" thickBot="1">
      <c r="A11" s="3">
        <v>5</v>
      </c>
      <c r="B11" s="38" t="s">
        <v>48</v>
      </c>
      <c r="C11" s="34">
        <v>63</v>
      </c>
      <c r="D11" s="34">
        <v>60</v>
      </c>
      <c r="E11" s="34">
        <v>62</v>
      </c>
      <c r="F11" s="69">
        <v>61</v>
      </c>
      <c r="G11" s="3">
        <f>SUM(C11:F11)</f>
        <v>246</v>
      </c>
      <c r="H11" s="3">
        <f>AVERAGE(C11:F11)</f>
        <v>61.5</v>
      </c>
      <c r="I11" s="3"/>
    </row>
    <row r="12" spans="1:12" ht="18.600000000000001" thickBot="1">
      <c r="A12" s="3">
        <v>6</v>
      </c>
      <c r="B12" s="38" t="s">
        <v>87</v>
      </c>
      <c r="C12" s="34">
        <v>4</v>
      </c>
      <c r="D12" s="34">
        <v>22</v>
      </c>
      <c r="E12" s="34">
        <v>35</v>
      </c>
      <c r="F12" s="34">
        <v>11</v>
      </c>
      <c r="G12" s="3">
        <f>SUM(C12:F12)</f>
        <v>72</v>
      </c>
      <c r="H12" s="3">
        <f>AVERAGE(C12:F12)</f>
        <v>18</v>
      </c>
      <c r="I12" s="3"/>
    </row>
    <row r="13" spans="1:12" ht="18.600000000000001" thickBot="1">
      <c r="A13" s="3">
        <v>7</v>
      </c>
      <c r="B13" s="50" t="s">
        <v>51</v>
      </c>
      <c r="C13" s="34">
        <v>0</v>
      </c>
      <c r="D13" s="34">
        <v>24</v>
      </c>
      <c r="E13" s="46">
        <v>30</v>
      </c>
      <c r="F13" s="34">
        <v>2</v>
      </c>
      <c r="G13" s="3">
        <f>SUM(C13:F13)</f>
        <v>56</v>
      </c>
      <c r="H13" s="3">
        <f>AVERAGE(C13:F13)</f>
        <v>14</v>
      </c>
      <c r="I13" s="3"/>
    </row>
    <row r="14" spans="1:12" ht="18.600000000000001" thickBot="1">
      <c r="A14" s="3">
        <v>8</v>
      </c>
      <c r="B14" s="65" t="s">
        <v>50</v>
      </c>
      <c r="C14" s="45">
        <v>0</v>
      </c>
      <c r="D14" s="44">
        <v>26</v>
      </c>
      <c r="E14" s="67">
        <v>18</v>
      </c>
      <c r="F14" s="45">
        <v>5</v>
      </c>
      <c r="G14" s="3">
        <f>SUM(C14:F14)</f>
        <v>49</v>
      </c>
      <c r="H14" s="3">
        <f>AVERAGE(C14:F14)</f>
        <v>12.25</v>
      </c>
      <c r="I14" s="3"/>
    </row>
    <row r="15" spans="1:12" ht="18">
      <c r="A15" s="4"/>
      <c r="B15" s="8"/>
      <c r="C15" s="8"/>
      <c r="D15" s="8"/>
      <c r="E15" s="8"/>
      <c r="F15" s="8"/>
      <c r="G15" s="8"/>
      <c r="H15" s="8"/>
      <c r="I15" s="1"/>
    </row>
    <row r="16" spans="1:12" ht="18">
      <c r="A16" s="4"/>
      <c r="B16" s="8"/>
      <c r="C16" s="8"/>
      <c r="D16" s="8"/>
      <c r="E16" s="8"/>
      <c r="F16" s="8"/>
      <c r="G16" s="8"/>
      <c r="H16" s="8"/>
      <c r="I16" s="1"/>
    </row>
    <row r="17" spans="1:9" ht="18">
      <c r="A17" s="4"/>
      <c r="B17" s="8"/>
      <c r="C17" s="8"/>
      <c r="D17" s="8"/>
      <c r="E17" s="8"/>
      <c r="F17" s="8"/>
      <c r="G17" s="8"/>
      <c r="H17" s="8"/>
      <c r="I17" s="1"/>
    </row>
    <row r="18" spans="1:9" ht="18">
      <c r="A18" s="4"/>
      <c r="B18" s="6"/>
      <c r="C18" s="6"/>
      <c r="D18" s="6"/>
      <c r="E18" s="6"/>
      <c r="F18" s="6"/>
      <c r="G18" s="6"/>
      <c r="H18" s="6"/>
    </row>
    <row r="19" spans="1:9" ht="18">
      <c r="A19" s="4"/>
      <c r="B19" s="6"/>
      <c r="C19" s="6"/>
      <c r="D19" s="6"/>
      <c r="E19" s="6"/>
      <c r="F19" s="6"/>
      <c r="G19" s="6"/>
      <c r="H19" s="6"/>
    </row>
    <row r="20" spans="1:9" ht="18">
      <c r="A20" s="4"/>
      <c r="B20" s="4"/>
      <c r="C20" s="4"/>
      <c r="D20" s="4"/>
      <c r="E20" s="4"/>
      <c r="F20" s="4"/>
      <c r="G20" s="4"/>
      <c r="H20" s="4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</sheetData>
  <sortState ref="A10:H16">
    <sortCondition descending="1" ref="H9"/>
  </sortState>
  <mergeCells count="2">
    <mergeCell ref="D4:F4"/>
    <mergeCell ref="D5:F5"/>
  </mergeCells>
  <phoneticPr fontId="2" type="noConversion"/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selection activeCell="K11" sqref="K11"/>
    </sheetView>
  </sheetViews>
  <sheetFormatPr defaultRowHeight="14.4"/>
  <cols>
    <col min="2" max="2" width="40.44140625" customWidth="1"/>
  </cols>
  <sheetData>
    <row r="1" spans="1:11" ht="18">
      <c r="A1" s="1" t="s">
        <v>81</v>
      </c>
      <c r="B1" s="1"/>
      <c r="C1" s="1"/>
      <c r="D1" s="1"/>
      <c r="E1" s="1"/>
      <c r="F1" s="1"/>
      <c r="G1" s="1"/>
    </row>
    <row r="2" spans="1:11" ht="18">
      <c r="A2" s="1" t="s">
        <v>75</v>
      </c>
      <c r="B2" s="1"/>
      <c r="C2" s="1"/>
      <c r="D2" s="1"/>
      <c r="E2" s="1"/>
      <c r="F2" s="1"/>
      <c r="G2" s="1"/>
    </row>
    <row r="3" spans="1:11" ht="31.2">
      <c r="A3" s="17" t="s">
        <v>0</v>
      </c>
      <c r="B3" s="17"/>
      <c r="C3" s="51" t="s">
        <v>1</v>
      </c>
      <c r="D3" s="52"/>
      <c r="E3" s="52"/>
      <c r="F3" s="52"/>
      <c r="G3" s="52"/>
      <c r="H3" s="17" t="s">
        <v>3</v>
      </c>
      <c r="I3" s="18" t="s">
        <v>5</v>
      </c>
      <c r="J3" s="17" t="s">
        <v>4</v>
      </c>
      <c r="K3" s="17"/>
    </row>
    <row r="4" spans="1:11" ht="15.6">
      <c r="A4" s="17"/>
      <c r="B4" s="19"/>
      <c r="C4" s="53" t="s">
        <v>7</v>
      </c>
      <c r="D4" s="54"/>
      <c r="E4" s="54"/>
      <c r="F4" s="54"/>
      <c r="G4" s="55"/>
      <c r="H4" s="17"/>
      <c r="I4" s="17"/>
      <c r="J4" s="51"/>
      <c r="K4" s="56"/>
    </row>
    <row r="5" spans="1:11" ht="186.6">
      <c r="A5" s="20"/>
      <c r="B5" s="20"/>
      <c r="C5" s="21" t="s">
        <v>82</v>
      </c>
      <c r="D5" s="21" t="s">
        <v>83</v>
      </c>
      <c r="E5" s="21" t="s">
        <v>84</v>
      </c>
      <c r="F5" s="21" t="s">
        <v>85</v>
      </c>
      <c r="G5" s="21" t="s">
        <v>85</v>
      </c>
      <c r="H5" s="17"/>
      <c r="I5" s="17"/>
      <c r="J5" s="51"/>
      <c r="K5" s="56"/>
    </row>
    <row r="6" spans="1:11" ht="24.75" customHeight="1">
      <c r="A6" s="3"/>
      <c r="B6" s="11" t="s">
        <v>53</v>
      </c>
      <c r="C6" s="16">
        <v>76</v>
      </c>
      <c r="D6" s="16">
        <v>66</v>
      </c>
      <c r="E6" s="16">
        <v>67</v>
      </c>
      <c r="F6" s="16">
        <v>72</v>
      </c>
      <c r="G6" s="16">
        <v>85</v>
      </c>
      <c r="H6" s="3">
        <f>SUM(C6:G6)</f>
        <v>366</v>
      </c>
      <c r="I6" s="9">
        <f>AVERAGE(C6:G6)</f>
        <v>73.2</v>
      </c>
      <c r="J6" s="57"/>
      <c r="K6" s="58"/>
    </row>
  </sheetData>
  <mergeCells count="5">
    <mergeCell ref="C3:G3"/>
    <mergeCell ref="C4:G4"/>
    <mergeCell ref="J4:K4"/>
    <mergeCell ref="J5:K5"/>
    <mergeCell ref="J6:K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K14" sqref="K14"/>
    </sheetView>
  </sheetViews>
  <sheetFormatPr defaultRowHeight="14.4"/>
  <cols>
    <col min="2" max="2" width="42.44140625" customWidth="1"/>
  </cols>
  <sheetData>
    <row r="1" spans="1:10" ht="18">
      <c r="A1" s="1" t="s">
        <v>92</v>
      </c>
      <c r="B1" s="1"/>
      <c r="C1" s="1"/>
      <c r="D1" s="1"/>
      <c r="E1" s="1"/>
      <c r="F1" s="1"/>
      <c r="G1" s="1"/>
    </row>
    <row r="2" spans="1:10" ht="18">
      <c r="A2" s="1" t="s">
        <v>75</v>
      </c>
      <c r="B2" s="1"/>
      <c r="C2" s="1"/>
      <c r="D2" s="1"/>
      <c r="E2" s="1"/>
      <c r="F2" s="1"/>
      <c r="G2" s="1"/>
    </row>
    <row r="3" spans="1:10" ht="31.2">
      <c r="A3" s="17" t="s">
        <v>0</v>
      </c>
      <c r="B3" s="17"/>
      <c r="C3" s="59" t="s">
        <v>1</v>
      </c>
      <c r="D3" s="60"/>
      <c r="E3" s="60"/>
      <c r="F3" s="60"/>
      <c r="G3" s="17" t="s">
        <v>3</v>
      </c>
      <c r="H3" s="18" t="s">
        <v>5</v>
      </c>
      <c r="I3" s="17" t="s">
        <v>4</v>
      </c>
      <c r="J3" s="17"/>
    </row>
    <row r="4" spans="1:10" ht="15.6">
      <c r="A4" s="17"/>
      <c r="B4" s="19"/>
      <c r="C4" s="53" t="s">
        <v>57</v>
      </c>
      <c r="D4" s="54"/>
      <c r="E4" s="54"/>
      <c r="F4" s="54"/>
      <c r="G4" s="17"/>
      <c r="H4" s="17"/>
      <c r="I4" s="51"/>
      <c r="J4" s="56"/>
    </row>
    <row r="5" spans="1:10" ht="178.2">
      <c r="A5" s="20"/>
      <c r="B5" s="20"/>
      <c r="C5" s="24" t="s">
        <v>88</v>
      </c>
      <c r="D5" s="24" t="s">
        <v>89</v>
      </c>
      <c r="E5" s="24" t="s">
        <v>90</v>
      </c>
      <c r="F5" s="24" t="s">
        <v>91</v>
      </c>
      <c r="G5" s="20"/>
      <c r="H5" s="20"/>
      <c r="I5" s="61"/>
      <c r="J5" s="62"/>
    </row>
    <row r="6" spans="1:10" ht="20.25" customHeight="1" thickBot="1">
      <c r="A6" s="22">
        <v>1</v>
      </c>
      <c r="B6" s="36" t="s">
        <v>55</v>
      </c>
      <c r="C6" s="34">
        <v>80</v>
      </c>
      <c r="D6" s="34">
        <v>94</v>
      </c>
      <c r="E6" s="34">
        <v>49</v>
      </c>
      <c r="F6" s="34">
        <v>90</v>
      </c>
      <c r="G6" s="3">
        <f>C6+D6+E6+F6</f>
        <v>313</v>
      </c>
      <c r="H6" s="3">
        <f>G6/4</f>
        <v>78.25</v>
      </c>
      <c r="I6" s="3"/>
      <c r="J6" s="3"/>
    </row>
    <row r="7" spans="1:10" ht="20.25" customHeight="1" thickBot="1">
      <c r="A7" s="22">
        <v>2</v>
      </c>
      <c r="B7" s="35" t="s">
        <v>54</v>
      </c>
      <c r="C7" s="33">
        <v>70</v>
      </c>
      <c r="D7" s="33">
        <v>84</v>
      </c>
      <c r="E7" s="33">
        <v>47</v>
      </c>
      <c r="F7" s="33">
        <v>80</v>
      </c>
      <c r="G7" s="3">
        <f>C7+D7+E7+F7</f>
        <v>281</v>
      </c>
      <c r="H7" s="3">
        <f>G7/4</f>
        <v>70.25</v>
      </c>
      <c r="I7" s="3"/>
      <c r="J7" s="3"/>
    </row>
    <row r="8" spans="1:10" ht="18.600000000000001" thickBot="1">
      <c r="A8" s="25">
        <v>3</v>
      </c>
      <c r="B8" s="36" t="s">
        <v>56</v>
      </c>
      <c r="C8" s="34">
        <v>62</v>
      </c>
      <c r="D8" s="34">
        <v>80</v>
      </c>
      <c r="E8" s="34">
        <v>48</v>
      </c>
      <c r="F8" s="34">
        <v>75</v>
      </c>
      <c r="G8" s="3">
        <f>C8+D8+E8+F8</f>
        <v>265</v>
      </c>
      <c r="H8" s="3">
        <f>G8/4</f>
        <v>66.25</v>
      </c>
      <c r="I8" s="10"/>
      <c r="J8" s="10"/>
    </row>
  </sheetData>
  <sortState ref="B6:H7">
    <sortCondition descending="1" ref="H6:H7"/>
  </sortState>
  <mergeCells count="4">
    <mergeCell ref="C3:F3"/>
    <mergeCell ref="C4:F4"/>
    <mergeCell ref="I4:J4"/>
    <mergeCell ref="I5:J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N10" sqref="N10"/>
    </sheetView>
  </sheetViews>
  <sheetFormatPr defaultRowHeight="14.4"/>
  <cols>
    <col min="2" max="2" width="45.44140625" customWidth="1"/>
  </cols>
  <sheetData>
    <row r="1" spans="1:10" ht="18">
      <c r="A1" s="1" t="s">
        <v>69</v>
      </c>
      <c r="B1" s="1"/>
      <c r="C1" s="1"/>
      <c r="D1" s="1"/>
      <c r="E1" s="1"/>
      <c r="F1" s="1"/>
      <c r="G1" s="1"/>
    </row>
    <row r="2" spans="1:10" ht="18">
      <c r="A2" s="1" t="s">
        <v>68</v>
      </c>
      <c r="B2" s="1"/>
      <c r="C2" s="1"/>
      <c r="D2" s="1"/>
      <c r="E2" s="1"/>
      <c r="F2" s="1"/>
      <c r="G2" s="1"/>
    </row>
    <row r="4" spans="1:10" ht="31.2">
      <c r="A4" s="17" t="s">
        <v>0</v>
      </c>
      <c r="B4" s="17"/>
      <c r="C4" s="51" t="s">
        <v>1</v>
      </c>
      <c r="D4" s="52"/>
      <c r="E4" s="52"/>
      <c r="F4" s="52"/>
      <c r="G4" s="17" t="s">
        <v>3</v>
      </c>
      <c r="H4" s="18" t="s">
        <v>5</v>
      </c>
      <c r="I4" s="17" t="s">
        <v>4</v>
      </c>
      <c r="J4" s="17"/>
    </row>
    <row r="5" spans="1:10" ht="15.6">
      <c r="A5" s="17"/>
      <c r="B5" s="19"/>
      <c r="C5" s="53" t="s">
        <v>80</v>
      </c>
      <c r="D5" s="54"/>
      <c r="E5" s="54"/>
      <c r="F5" s="54"/>
      <c r="G5" s="17"/>
      <c r="H5" s="17"/>
      <c r="I5" s="51"/>
      <c r="J5" s="56"/>
    </row>
    <row r="6" spans="1:10" ht="181.2" thickBot="1">
      <c r="A6" s="20"/>
      <c r="B6" s="20"/>
      <c r="C6" s="21" t="s">
        <v>70</v>
      </c>
      <c r="D6" s="21" t="s">
        <v>71</v>
      </c>
      <c r="E6" s="21" t="s">
        <v>72</v>
      </c>
      <c r="F6" s="21" t="s">
        <v>67</v>
      </c>
      <c r="G6" s="17"/>
      <c r="H6" s="17"/>
      <c r="I6" s="51"/>
      <c r="J6" s="56"/>
    </row>
    <row r="7" spans="1:10" ht="25.5" customHeight="1" thickBot="1">
      <c r="A7" s="22">
        <v>1</v>
      </c>
      <c r="B7" s="13" t="s">
        <v>65</v>
      </c>
      <c r="C7" s="33">
        <v>76</v>
      </c>
      <c r="D7" s="33">
        <v>78</v>
      </c>
      <c r="E7" s="33">
        <v>82</v>
      </c>
      <c r="F7" s="33">
        <v>82</v>
      </c>
      <c r="G7" s="28">
        <f>SUM(C7:F7)</f>
        <v>318</v>
      </c>
      <c r="H7" s="9">
        <f>AVERAGE(C7:F7)</f>
        <v>79.5</v>
      </c>
      <c r="I7" s="57"/>
      <c r="J7" s="58"/>
    </row>
    <row r="8" spans="1:10" ht="24" customHeight="1" thickBot="1">
      <c r="A8" s="22">
        <v>2</v>
      </c>
      <c r="B8" s="13" t="s">
        <v>66</v>
      </c>
      <c r="C8" s="34">
        <v>77</v>
      </c>
      <c r="D8" s="34">
        <v>76</v>
      </c>
      <c r="E8" s="34">
        <v>82</v>
      </c>
      <c r="F8" s="34">
        <v>80</v>
      </c>
      <c r="G8" s="28">
        <f>SUM(C8:F8)</f>
        <v>315</v>
      </c>
      <c r="H8" s="9">
        <f>AVERAGE(C8:F8)</f>
        <v>78.75</v>
      </c>
      <c r="I8" s="63"/>
      <c r="J8" s="64"/>
    </row>
  </sheetData>
  <mergeCells count="6">
    <mergeCell ref="I8:J8"/>
    <mergeCell ref="C4:F4"/>
    <mergeCell ref="C5:F5"/>
    <mergeCell ref="I5:J5"/>
    <mergeCell ref="I6:J6"/>
    <mergeCell ref="I7:J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O11" sqref="O11"/>
    </sheetView>
  </sheetViews>
  <sheetFormatPr defaultRowHeight="14.4"/>
  <cols>
    <col min="2" max="2" width="41.109375" customWidth="1"/>
  </cols>
  <sheetData>
    <row r="1" spans="1:11" ht="18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</row>
    <row r="2" spans="1:11" ht="18">
      <c r="A2" s="1" t="s">
        <v>68</v>
      </c>
      <c r="B2" s="1"/>
      <c r="C2" s="1"/>
      <c r="D2" s="1"/>
      <c r="E2" s="1"/>
      <c r="F2" s="1"/>
      <c r="G2" s="1"/>
      <c r="H2" s="1"/>
      <c r="I2" s="1"/>
      <c r="J2" s="1"/>
    </row>
    <row r="4" spans="1:11" ht="31.2">
      <c r="A4" s="17" t="s">
        <v>0</v>
      </c>
      <c r="B4" s="17"/>
      <c r="C4" s="51" t="s">
        <v>1</v>
      </c>
      <c r="D4" s="52"/>
      <c r="E4" s="52"/>
      <c r="F4" s="52"/>
      <c r="G4" s="52"/>
      <c r="H4" s="27"/>
      <c r="I4" s="17" t="s">
        <v>3</v>
      </c>
      <c r="J4" s="18" t="s">
        <v>5</v>
      </c>
      <c r="K4" s="17" t="s">
        <v>4</v>
      </c>
    </row>
    <row r="5" spans="1:11" ht="15.6">
      <c r="A5" s="17"/>
      <c r="B5" s="17"/>
      <c r="C5" s="51" t="s">
        <v>103</v>
      </c>
      <c r="D5" s="52"/>
      <c r="E5" s="52"/>
      <c r="F5" s="52"/>
      <c r="G5" s="52"/>
      <c r="H5" s="30" t="s">
        <v>102</v>
      </c>
      <c r="I5" s="17"/>
      <c r="J5" s="17"/>
      <c r="K5" s="19"/>
    </row>
    <row r="6" spans="1:11" ht="88.5" customHeight="1">
      <c r="A6" s="23"/>
      <c r="B6" s="20"/>
      <c r="C6" s="24" t="s">
        <v>88</v>
      </c>
      <c r="D6" s="24" t="s">
        <v>96</v>
      </c>
      <c r="E6" s="24" t="s">
        <v>90</v>
      </c>
      <c r="F6" s="24" t="s">
        <v>97</v>
      </c>
      <c r="G6" s="24" t="s">
        <v>91</v>
      </c>
      <c r="H6" s="24" t="s">
        <v>88</v>
      </c>
      <c r="I6" s="20"/>
      <c r="J6" s="20"/>
      <c r="K6" s="19"/>
    </row>
    <row r="7" spans="1:11" ht="18" customHeight="1" thickBot="1">
      <c r="A7" s="41">
        <v>1</v>
      </c>
      <c r="B7" s="36" t="s">
        <v>62</v>
      </c>
      <c r="C7" s="34">
        <v>92</v>
      </c>
      <c r="D7" s="34">
        <v>86</v>
      </c>
      <c r="E7" s="34">
        <v>90</v>
      </c>
      <c r="F7" s="34">
        <v>95</v>
      </c>
      <c r="G7" s="34">
        <v>91</v>
      </c>
      <c r="H7" s="34">
        <v>91</v>
      </c>
      <c r="I7" s="3">
        <f>SUM(C7:H7)</f>
        <v>545</v>
      </c>
      <c r="J7" s="3">
        <f>AVERAGE(C7:H7)</f>
        <v>90.833333333333329</v>
      </c>
      <c r="K7" s="49"/>
    </row>
    <row r="8" spans="1:11" ht="22.5" customHeight="1" thickBot="1">
      <c r="A8" s="71">
        <v>2</v>
      </c>
      <c r="B8" s="36" t="s">
        <v>63</v>
      </c>
      <c r="C8" s="34">
        <v>90</v>
      </c>
      <c r="D8" s="34">
        <v>71</v>
      </c>
      <c r="E8" s="34">
        <v>90</v>
      </c>
      <c r="F8" s="34">
        <v>92</v>
      </c>
      <c r="G8" s="34">
        <v>90</v>
      </c>
      <c r="H8" s="34">
        <v>90</v>
      </c>
      <c r="I8" s="3">
        <f>SUM(C8:H8)</f>
        <v>523</v>
      </c>
      <c r="J8" s="3">
        <f>AVERAGE(C8:H8)</f>
        <v>87.166666666666671</v>
      </c>
      <c r="K8" s="11"/>
    </row>
    <row r="9" spans="1:11" ht="19.5" customHeight="1" thickBot="1">
      <c r="A9" s="41">
        <v>3</v>
      </c>
      <c r="B9" s="36" t="s">
        <v>61</v>
      </c>
      <c r="C9" s="34">
        <v>80</v>
      </c>
      <c r="D9" s="34">
        <v>78</v>
      </c>
      <c r="E9" s="34">
        <v>77</v>
      </c>
      <c r="F9" s="34">
        <v>93</v>
      </c>
      <c r="G9" s="34">
        <v>75</v>
      </c>
      <c r="H9" s="34">
        <v>77</v>
      </c>
      <c r="I9" s="3">
        <f>SUM(C9:H9)</f>
        <v>480</v>
      </c>
      <c r="J9" s="3">
        <f>AVERAGE(C9:H9)</f>
        <v>80</v>
      </c>
      <c r="K9" s="11"/>
    </row>
    <row r="10" spans="1:11" ht="19.5" customHeight="1" thickBot="1">
      <c r="A10" s="41">
        <v>4</v>
      </c>
      <c r="B10" s="35" t="s">
        <v>59</v>
      </c>
      <c r="C10" s="33">
        <v>81</v>
      </c>
      <c r="D10" s="33">
        <v>65</v>
      </c>
      <c r="E10" s="33">
        <v>82</v>
      </c>
      <c r="F10" s="33">
        <v>90</v>
      </c>
      <c r="G10" s="33">
        <v>80</v>
      </c>
      <c r="H10" s="33">
        <v>77</v>
      </c>
      <c r="I10" s="3">
        <f>SUM(C10:H10)</f>
        <v>475</v>
      </c>
      <c r="J10" s="3">
        <f>AVERAGE(C10:H10)</f>
        <v>79.166666666666671</v>
      </c>
      <c r="K10" s="11"/>
    </row>
    <row r="11" spans="1:11" ht="23.25" customHeight="1" thickBot="1">
      <c r="A11" s="41">
        <v>5</v>
      </c>
      <c r="B11" s="36" t="s">
        <v>95</v>
      </c>
      <c r="C11" s="34">
        <v>82</v>
      </c>
      <c r="D11" s="34">
        <v>75</v>
      </c>
      <c r="E11" s="34">
        <v>76</v>
      </c>
      <c r="F11" s="34">
        <v>76</v>
      </c>
      <c r="G11" s="34">
        <v>75</v>
      </c>
      <c r="H11" s="34">
        <v>77</v>
      </c>
      <c r="I11" s="3">
        <f>SUM(C11:H11)</f>
        <v>461</v>
      </c>
      <c r="J11" s="3">
        <f>AVERAGE(C11:H11)</f>
        <v>76.833333333333329</v>
      </c>
      <c r="K11" s="11"/>
    </row>
    <row r="12" spans="1:11" ht="20.25" customHeight="1" thickBot="1">
      <c r="A12" s="41">
        <v>6</v>
      </c>
      <c r="B12" s="36" t="s">
        <v>64</v>
      </c>
      <c r="C12" s="34">
        <v>75</v>
      </c>
      <c r="D12" s="34">
        <v>62</v>
      </c>
      <c r="E12" s="34">
        <v>76</v>
      </c>
      <c r="F12" s="34">
        <v>70</v>
      </c>
      <c r="G12" s="34">
        <v>75</v>
      </c>
      <c r="H12" s="34">
        <v>75</v>
      </c>
      <c r="I12" s="3">
        <f>SUM(C12:H12)</f>
        <v>433</v>
      </c>
      <c r="J12" s="3">
        <f>AVERAGE(C12:H12)</f>
        <v>72.166666666666671</v>
      </c>
      <c r="K12" s="11"/>
    </row>
    <row r="13" spans="1:11" ht="18.600000000000001" thickBot="1">
      <c r="A13" s="70">
        <v>7</v>
      </c>
      <c r="B13" s="36" t="s">
        <v>104</v>
      </c>
      <c r="C13" s="34">
        <v>76</v>
      </c>
      <c r="D13" s="34">
        <v>67</v>
      </c>
      <c r="E13" s="34">
        <v>71</v>
      </c>
      <c r="F13" s="34">
        <v>76</v>
      </c>
      <c r="G13" s="34">
        <v>64</v>
      </c>
      <c r="H13" s="34">
        <v>75</v>
      </c>
      <c r="I13" s="3">
        <f>SUM(C13:H13)</f>
        <v>429</v>
      </c>
      <c r="J13" s="3">
        <f>AVERAGE(C13:H13)</f>
        <v>71.5</v>
      </c>
      <c r="K13" s="10"/>
    </row>
    <row r="14" spans="1:11" ht="18.600000000000001" thickBot="1">
      <c r="A14" s="17">
        <v>8</v>
      </c>
      <c r="B14" s="40" t="s">
        <v>94</v>
      </c>
      <c r="C14" s="34">
        <v>75</v>
      </c>
      <c r="D14" s="34">
        <v>62</v>
      </c>
      <c r="E14" s="34">
        <v>65</v>
      </c>
      <c r="F14" s="34">
        <v>74</v>
      </c>
      <c r="G14" s="34">
        <v>62</v>
      </c>
      <c r="H14" s="34">
        <v>75</v>
      </c>
      <c r="I14" s="3">
        <f>SUM(C14:H14)</f>
        <v>413</v>
      </c>
      <c r="J14" s="3">
        <f>AVERAGE(C14:H14)</f>
        <v>68.833333333333329</v>
      </c>
      <c r="K14" s="10"/>
    </row>
    <row r="15" spans="1:11" ht="18.600000000000001" thickBot="1">
      <c r="A15" s="17">
        <v>9</v>
      </c>
      <c r="B15" s="40" t="s">
        <v>60</v>
      </c>
      <c r="C15" s="34">
        <v>66</v>
      </c>
      <c r="D15" s="34">
        <v>54</v>
      </c>
      <c r="E15" s="34">
        <v>75</v>
      </c>
      <c r="F15" s="34">
        <v>81</v>
      </c>
      <c r="G15" s="34">
        <v>21</v>
      </c>
      <c r="H15" s="34">
        <v>70</v>
      </c>
      <c r="I15" s="3">
        <f>SUM(C15:H15)</f>
        <v>367</v>
      </c>
      <c r="J15" s="3">
        <f>AVERAGE(C15:H15)</f>
        <v>61.166666666666664</v>
      </c>
      <c r="K15" s="10"/>
    </row>
  </sheetData>
  <sortState ref="A10:J17">
    <sortCondition descending="1" ref="J9"/>
  </sortState>
  <mergeCells count="2">
    <mergeCell ref="C4:G4"/>
    <mergeCell ref="C5:G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1"/>
  <sheetViews>
    <sheetView workbookViewId="0">
      <selection activeCell="L16" sqref="L16"/>
    </sheetView>
  </sheetViews>
  <sheetFormatPr defaultRowHeight="14.4"/>
  <cols>
    <col min="2" max="2" width="48.44140625" customWidth="1"/>
    <col min="3" max="3" width="12.33203125" customWidth="1"/>
    <col min="4" max="4" width="14" customWidth="1"/>
    <col min="5" max="5" width="13.109375" customWidth="1"/>
    <col min="8" max="8" width="9.109375" customWidth="1"/>
  </cols>
  <sheetData>
    <row r="1" spans="1:20" ht="18">
      <c r="A1" s="1"/>
      <c r="B1" s="1" t="s">
        <v>98</v>
      </c>
      <c r="C1" s="1"/>
      <c r="D1" s="1"/>
      <c r="E1" s="1"/>
      <c r="F1" s="1"/>
      <c r="G1" s="1"/>
      <c r="H1" s="1"/>
      <c r="I1" s="1"/>
    </row>
    <row r="2" spans="1:20" ht="18">
      <c r="A2" s="1"/>
      <c r="B2" s="1" t="s">
        <v>75</v>
      </c>
      <c r="C2" s="1"/>
      <c r="D2" s="1"/>
      <c r="E2" s="1"/>
      <c r="F2" s="1"/>
      <c r="G2" s="1"/>
      <c r="H2" s="1"/>
      <c r="I2" s="1"/>
    </row>
    <row r="3" spans="1:20" ht="18">
      <c r="A3" s="1"/>
      <c r="B3" s="1"/>
      <c r="C3" s="1"/>
      <c r="D3" s="1"/>
      <c r="E3" s="1"/>
      <c r="F3" s="1"/>
      <c r="G3" s="1"/>
      <c r="H3" s="1"/>
      <c r="I3" s="1"/>
    </row>
    <row r="4" spans="1:20" ht="31.2">
      <c r="A4" s="17" t="s">
        <v>0</v>
      </c>
      <c r="B4" s="17"/>
      <c r="C4" s="51" t="s">
        <v>1</v>
      </c>
      <c r="D4" s="52"/>
      <c r="E4" s="52"/>
      <c r="F4" s="52"/>
      <c r="G4" s="17" t="s">
        <v>3</v>
      </c>
      <c r="H4" s="18" t="s">
        <v>5</v>
      </c>
      <c r="I4" s="17" t="s">
        <v>4</v>
      </c>
    </row>
    <row r="5" spans="1:20" ht="15.6">
      <c r="A5" s="17"/>
      <c r="B5" s="17"/>
      <c r="C5" s="51" t="s">
        <v>2</v>
      </c>
      <c r="D5" s="52"/>
      <c r="E5" s="52"/>
      <c r="F5" s="52"/>
      <c r="G5" s="17"/>
      <c r="H5" s="17"/>
      <c r="I5" s="19"/>
    </row>
    <row r="6" spans="1:20" ht="88.5" customHeight="1" thickBot="1">
      <c r="A6" s="23"/>
      <c r="B6" s="20"/>
      <c r="C6" s="21" t="s">
        <v>88</v>
      </c>
      <c r="D6" s="21" t="s">
        <v>78</v>
      </c>
      <c r="E6" s="21" t="s">
        <v>58</v>
      </c>
      <c r="F6" s="21" t="s">
        <v>91</v>
      </c>
      <c r="G6" s="17"/>
      <c r="H6" s="17"/>
      <c r="I6" s="19"/>
      <c r="T6" s="7"/>
    </row>
    <row r="7" spans="1:20" ht="18.600000000000001" thickBot="1">
      <c r="A7" s="10">
        <v>1</v>
      </c>
      <c r="B7" s="35" t="s">
        <v>9</v>
      </c>
      <c r="C7" s="33">
        <v>94</v>
      </c>
      <c r="D7" s="33">
        <v>94</v>
      </c>
      <c r="E7" s="33">
        <v>91</v>
      </c>
      <c r="F7" s="33">
        <v>95</v>
      </c>
      <c r="G7" s="3">
        <f>C7+D7+E7+F7</f>
        <v>374</v>
      </c>
      <c r="H7" s="3">
        <f>G7/4</f>
        <v>93.5</v>
      </c>
      <c r="I7" s="29"/>
    </row>
    <row r="8" spans="1:20" ht="18.600000000000001" thickBot="1">
      <c r="A8" s="10">
        <v>2</v>
      </c>
      <c r="B8" s="36" t="s">
        <v>8</v>
      </c>
      <c r="C8" s="34">
        <v>85</v>
      </c>
      <c r="D8" s="34">
        <v>90</v>
      </c>
      <c r="E8" s="34">
        <v>90</v>
      </c>
      <c r="F8" s="34">
        <v>90</v>
      </c>
      <c r="G8" s="3">
        <f>C8+D8+E8+F8</f>
        <v>355</v>
      </c>
      <c r="H8" s="3">
        <f>G8/4</f>
        <v>88.75</v>
      </c>
      <c r="I8" s="49"/>
    </row>
    <row r="9" spans="1:20" ht="18" customHeight="1" thickBot="1">
      <c r="A9" s="10">
        <v>3</v>
      </c>
      <c r="B9" s="36" t="s">
        <v>101</v>
      </c>
      <c r="C9" s="34">
        <v>90</v>
      </c>
      <c r="D9" s="34">
        <v>90</v>
      </c>
      <c r="E9" s="34">
        <v>90</v>
      </c>
      <c r="F9" s="34">
        <v>80</v>
      </c>
      <c r="G9" s="3">
        <f>C9+D9+E9+F9</f>
        <v>350</v>
      </c>
      <c r="H9" s="3">
        <f>G9/4</f>
        <v>87.5</v>
      </c>
      <c r="I9" s="11"/>
      <c r="J9" s="4"/>
    </row>
    <row r="10" spans="1:20" ht="22.5" customHeight="1" thickBot="1">
      <c r="A10" s="10">
        <v>4</v>
      </c>
      <c r="B10" s="36" t="s">
        <v>38</v>
      </c>
      <c r="C10" s="34">
        <v>90</v>
      </c>
      <c r="D10" s="34">
        <v>90</v>
      </c>
      <c r="E10" s="34">
        <v>75</v>
      </c>
      <c r="F10" s="34">
        <v>76</v>
      </c>
      <c r="G10" s="3">
        <f>C10+D10+E10+F10</f>
        <v>331</v>
      </c>
      <c r="H10" s="3">
        <f>G10/4</f>
        <v>82.75</v>
      </c>
      <c r="I10" s="11"/>
      <c r="J10" s="1"/>
    </row>
    <row r="11" spans="1:20" ht="18.600000000000001" thickBot="1">
      <c r="A11" s="10">
        <v>5</v>
      </c>
      <c r="B11" s="36" t="s">
        <v>45</v>
      </c>
      <c r="C11" s="34">
        <v>83</v>
      </c>
      <c r="D11" s="34">
        <v>84</v>
      </c>
      <c r="E11" s="34">
        <v>61</v>
      </c>
      <c r="F11" s="34">
        <v>90</v>
      </c>
      <c r="G11" s="3">
        <f>C11+D11+E11+F11</f>
        <v>318</v>
      </c>
      <c r="H11" s="3">
        <f>G11/4</f>
        <v>79.5</v>
      </c>
      <c r="I11" s="11"/>
      <c r="J11" s="4"/>
    </row>
    <row r="12" spans="1:20" ht="18.600000000000001" thickBot="1">
      <c r="A12" s="10">
        <v>6</v>
      </c>
      <c r="B12" s="36" t="s">
        <v>39</v>
      </c>
      <c r="C12" s="34">
        <v>85</v>
      </c>
      <c r="D12" s="34">
        <v>91</v>
      </c>
      <c r="E12" s="34">
        <v>63</v>
      </c>
      <c r="F12" s="34">
        <v>77</v>
      </c>
      <c r="G12" s="3">
        <f>C12+D12+E12+F12</f>
        <v>316</v>
      </c>
      <c r="H12" s="3">
        <f>G12/4</f>
        <v>79</v>
      </c>
      <c r="I12" s="11"/>
      <c r="J12" s="4"/>
    </row>
    <row r="13" spans="1:20" ht="18.600000000000001" thickBot="1">
      <c r="A13" s="10">
        <v>7</v>
      </c>
      <c r="B13" s="36" t="s">
        <v>10</v>
      </c>
      <c r="C13" s="34">
        <v>77</v>
      </c>
      <c r="D13" s="34">
        <v>82</v>
      </c>
      <c r="E13" s="34">
        <v>77</v>
      </c>
      <c r="F13" s="34">
        <v>77</v>
      </c>
      <c r="G13" s="3">
        <f>C13+D13+E13+F13</f>
        <v>313</v>
      </c>
      <c r="H13" s="3">
        <f>G13/4</f>
        <v>78.25</v>
      </c>
      <c r="I13" s="11"/>
      <c r="J13" s="4"/>
    </row>
    <row r="14" spans="1:20" ht="18.600000000000001" thickBot="1">
      <c r="A14" s="3">
        <v>8</v>
      </c>
      <c r="B14" s="36" t="s">
        <v>99</v>
      </c>
      <c r="C14" s="34">
        <v>80</v>
      </c>
      <c r="D14" s="34">
        <v>78</v>
      </c>
      <c r="E14" s="34">
        <v>75</v>
      </c>
      <c r="F14" s="34">
        <v>75</v>
      </c>
      <c r="G14" s="3">
        <f>C14+D14+E14+F14</f>
        <v>308</v>
      </c>
      <c r="H14" s="3">
        <f>G14/4</f>
        <v>77</v>
      </c>
      <c r="I14" s="11"/>
      <c r="J14" s="1"/>
    </row>
    <row r="15" spans="1:20" ht="18.600000000000001" thickBot="1">
      <c r="A15" s="10">
        <v>9</v>
      </c>
      <c r="B15" s="36" t="s">
        <v>41</v>
      </c>
      <c r="C15" s="34">
        <v>76</v>
      </c>
      <c r="D15" s="34">
        <v>80</v>
      </c>
      <c r="E15" s="34">
        <v>61</v>
      </c>
      <c r="F15" s="34">
        <v>90</v>
      </c>
      <c r="G15" s="3">
        <f>C15+D15+E15+F15</f>
        <v>307</v>
      </c>
      <c r="H15" s="3">
        <f>G15/4</f>
        <v>76.75</v>
      </c>
      <c r="I15" s="11"/>
      <c r="J15" s="1"/>
      <c r="L15" t="s">
        <v>6</v>
      </c>
    </row>
    <row r="16" spans="1:20" ht="18.600000000000001" thickBot="1">
      <c r="A16" s="10">
        <v>10</v>
      </c>
      <c r="B16" s="36" t="s">
        <v>33</v>
      </c>
      <c r="C16" s="34">
        <v>85</v>
      </c>
      <c r="D16" s="34">
        <v>86</v>
      </c>
      <c r="E16" s="34">
        <v>60</v>
      </c>
      <c r="F16" s="34">
        <v>75</v>
      </c>
      <c r="G16" s="3">
        <f>C16+D16+E16+F16</f>
        <v>306</v>
      </c>
      <c r="H16" s="3">
        <f>G16/4</f>
        <v>76.5</v>
      </c>
      <c r="I16" s="11"/>
      <c r="J16" s="1"/>
    </row>
    <row r="17" spans="1:10" ht="21.75" customHeight="1" thickBot="1">
      <c r="A17" s="10">
        <v>11</v>
      </c>
      <c r="B17" s="36" t="s">
        <v>43</v>
      </c>
      <c r="C17" s="34">
        <v>71</v>
      </c>
      <c r="D17" s="34">
        <v>85</v>
      </c>
      <c r="E17" s="34">
        <v>69</v>
      </c>
      <c r="F17" s="34">
        <v>76</v>
      </c>
      <c r="G17" s="3">
        <f>C17+D17+E17+F17</f>
        <v>301</v>
      </c>
      <c r="H17" s="3">
        <f>G17/4</f>
        <v>75.25</v>
      </c>
      <c r="I17" s="11"/>
      <c r="J17" s="1"/>
    </row>
    <row r="18" spans="1:10" ht="18.600000000000001" thickBot="1">
      <c r="A18" s="10">
        <v>12</v>
      </c>
      <c r="B18" s="36" t="s">
        <v>100</v>
      </c>
      <c r="C18" s="34">
        <v>79</v>
      </c>
      <c r="D18" s="34">
        <v>78</v>
      </c>
      <c r="E18" s="34">
        <v>64</v>
      </c>
      <c r="F18" s="34">
        <v>78</v>
      </c>
      <c r="G18" s="3">
        <f>C18+D18+E18+F18</f>
        <v>299</v>
      </c>
      <c r="H18" s="3">
        <f>G18/4</f>
        <v>74.75</v>
      </c>
      <c r="I18" s="11"/>
      <c r="J18" s="1"/>
    </row>
    <row r="19" spans="1:10" ht="18.600000000000001" thickBot="1">
      <c r="A19" s="10">
        <v>13</v>
      </c>
      <c r="B19" s="36" t="s">
        <v>42</v>
      </c>
      <c r="C19" s="34">
        <v>75</v>
      </c>
      <c r="D19" s="34">
        <v>83</v>
      </c>
      <c r="E19" s="34">
        <v>61</v>
      </c>
      <c r="F19" s="34">
        <v>75</v>
      </c>
      <c r="G19" s="3">
        <f>C19+D19+E19+F19</f>
        <v>294</v>
      </c>
      <c r="H19" s="3">
        <f>G19/4</f>
        <v>73.5</v>
      </c>
      <c r="I19" s="11"/>
      <c r="J19" s="1"/>
    </row>
    <row r="20" spans="1:10" ht="18.600000000000001" thickBot="1">
      <c r="A20" s="10">
        <v>14</v>
      </c>
      <c r="B20" s="36" t="s">
        <v>46</v>
      </c>
      <c r="C20" s="34">
        <v>80</v>
      </c>
      <c r="D20" s="34">
        <v>77</v>
      </c>
      <c r="E20" s="34">
        <v>62</v>
      </c>
      <c r="F20" s="34">
        <v>75</v>
      </c>
      <c r="G20" s="3">
        <f>C20+D20+E20+F20</f>
        <v>294</v>
      </c>
      <c r="H20" s="3">
        <f>G20/4</f>
        <v>73.5</v>
      </c>
      <c r="I20" s="11"/>
    </row>
    <row r="21" spans="1:10" ht="18.600000000000001" thickBot="1">
      <c r="A21" s="10">
        <v>15</v>
      </c>
      <c r="B21" s="36" t="s">
        <v>40</v>
      </c>
      <c r="C21" s="34">
        <v>77</v>
      </c>
      <c r="D21" s="34">
        <v>75</v>
      </c>
      <c r="E21" s="34">
        <v>62</v>
      </c>
      <c r="F21" s="34">
        <v>75</v>
      </c>
      <c r="G21" s="3">
        <f>C21+D21+E21+F21</f>
        <v>289</v>
      </c>
      <c r="H21" s="3">
        <f>G21/4</f>
        <v>72.25</v>
      </c>
      <c r="I21" s="11"/>
      <c r="J21" s="1"/>
    </row>
    <row r="22" spans="1:10" ht="18.600000000000001" thickBot="1">
      <c r="A22" s="10">
        <v>16</v>
      </c>
      <c r="B22" s="36" t="s">
        <v>34</v>
      </c>
      <c r="C22" s="34">
        <v>75</v>
      </c>
      <c r="D22" s="34">
        <v>75</v>
      </c>
      <c r="E22" s="34">
        <v>60</v>
      </c>
      <c r="F22" s="34">
        <v>76</v>
      </c>
      <c r="G22" s="3">
        <f>C22+D22+E22+F22</f>
        <v>286</v>
      </c>
      <c r="H22" s="3">
        <f>G22/4</f>
        <v>71.5</v>
      </c>
      <c r="I22" s="11"/>
      <c r="J22" s="1"/>
    </row>
    <row r="23" spans="1:10" ht="18.600000000000001" thickBot="1">
      <c r="A23" s="10">
        <v>17</v>
      </c>
      <c r="B23" s="36" t="s">
        <v>35</v>
      </c>
      <c r="C23" s="34">
        <v>84</v>
      </c>
      <c r="D23" s="34">
        <v>76</v>
      </c>
      <c r="E23" s="34">
        <v>51</v>
      </c>
      <c r="F23" s="34">
        <v>75</v>
      </c>
      <c r="G23" s="3">
        <f>C23+D23+E23+F23</f>
        <v>286</v>
      </c>
      <c r="H23" s="3">
        <f>G23/4</f>
        <v>71.5</v>
      </c>
      <c r="I23" s="10"/>
    </row>
    <row r="24" spans="1:10" ht="18.600000000000001" thickBot="1">
      <c r="A24" s="10">
        <v>18</v>
      </c>
      <c r="B24" s="36" t="s">
        <v>36</v>
      </c>
      <c r="C24" s="34">
        <v>72</v>
      </c>
      <c r="D24" s="34">
        <v>76</v>
      </c>
      <c r="E24" s="34">
        <v>51</v>
      </c>
      <c r="F24" s="34">
        <v>60</v>
      </c>
      <c r="G24" s="3">
        <f>C24+D24+E24+F24</f>
        <v>259</v>
      </c>
      <c r="H24" s="3">
        <f>G24/4</f>
        <v>64.75</v>
      </c>
      <c r="I24" s="10"/>
    </row>
    <row r="25" spans="1:10" ht="18.600000000000001" thickBot="1">
      <c r="A25" s="10">
        <v>19</v>
      </c>
      <c r="B25" s="36" t="s">
        <v>44</v>
      </c>
      <c r="C25" s="34">
        <v>61</v>
      </c>
      <c r="D25" s="34">
        <v>77</v>
      </c>
      <c r="E25" s="34">
        <v>61</v>
      </c>
      <c r="F25" s="34">
        <v>60</v>
      </c>
      <c r="G25" s="3">
        <f>C25+D25+E25+F25</f>
        <v>259</v>
      </c>
      <c r="H25" s="3">
        <f>G25/4</f>
        <v>64.75</v>
      </c>
      <c r="I25" s="10"/>
    </row>
    <row r="26" spans="1:10" ht="21.75" customHeight="1" thickBot="1">
      <c r="A26" s="10">
        <v>20</v>
      </c>
      <c r="B26" s="36" t="s">
        <v>37</v>
      </c>
      <c r="C26" s="34">
        <v>71</v>
      </c>
      <c r="D26" s="34">
        <v>76</v>
      </c>
      <c r="E26" s="34">
        <v>50</v>
      </c>
      <c r="F26" s="34">
        <v>60</v>
      </c>
      <c r="G26" s="3">
        <f>C26+D26+E26+F26</f>
        <v>257</v>
      </c>
      <c r="H26" s="3">
        <f>G26/4</f>
        <v>64.25</v>
      </c>
      <c r="I26" s="10"/>
    </row>
    <row r="27" spans="1:10" ht="21.75" customHeight="1" thickBot="1">
      <c r="A27" s="10">
        <v>21</v>
      </c>
      <c r="B27" s="36" t="s">
        <v>32</v>
      </c>
      <c r="C27" s="34">
        <v>71</v>
      </c>
      <c r="D27" s="34">
        <v>70</v>
      </c>
      <c r="E27" s="34">
        <v>54</v>
      </c>
      <c r="F27" s="34">
        <v>38</v>
      </c>
      <c r="G27" s="3">
        <f>C27+D27+E27+F27</f>
        <v>233</v>
      </c>
      <c r="H27" s="3">
        <f>G27/4</f>
        <v>58.25</v>
      </c>
      <c r="I27" s="10"/>
    </row>
    <row r="28" spans="1:10" ht="21" customHeight="1" thickBot="1">
      <c r="A28" s="3">
        <v>22</v>
      </c>
      <c r="B28" s="36" t="s">
        <v>30</v>
      </c>
      <c r="C28" s="34">
        <v>61</v>
      </c>
      <c r="D28" s="34">
        <v>70</v>
      </c>
      <c r="E28" s="34">
        <v>39</v>
      </c>
      <c r="F28" s="34">
        <v>60</v>
      </c>
      <c r="G28" s="3">
        <f>SUM(C28:F28)</f>
        <v>230</v>
      </c>
      <c r="H28" s="3">
        <f>G28/4</f>
        <v>57.5</v>
      </c>
      <c r="I28" s="10"/>
    </row>
    <row r="29" spans="1:10" ht="18.600000000000001" thickBot="1">
      <c r="A29" s="3">
        <v>23</v>
      </c>
      <c r="B29" s="36" t="s">
        <v>31</v>
      </c>
      <c r="C29" s="34">
        <v>67</v>
      </c>
      <c r="D29" s="34">
        <v>66</v>
      </c>
      <c r="E29" s="34">
        <v>37</v>
      </c>
      <c r="F29" s="34">
        <v>39</v>
      </c>
      <c r="G29" s="3">
        <f>C29+D29+E29+F29</f>
        <v>209</v>
      </c>
      <c r="H29" s="3">
        <f>G29/4</f>
        <v>52.25</v>
      </c>
      <c r="I29" s="10"/>
    </row>
    <row r="30" spans="1:10" ht="18">
      <c r="A30" s="6"/>
      <c r="B30" s="42"/>
      <c r="C30" s="43"/>
      <c r="D30" s="43"/>
      <c r="E30" s="43"/>
      <c r="F30" s="43"/>
      <c r="G30" s="4"/>
      <c r="H30" s="4"/>
      <c r="I30" s="6"/>
    </row>
    <row r="31" spans="1:10" ht="18">
      <c r="A31" s="6"/>
      <c r="B31" s="42"/>
      <c r="C31" s="43"/>
      <c r="D31" s="43"/>
      <c r="E31" s="43"/>
      <c r="F31" s="43"/>
      <c r="G31" s="4"/>
      <c r="H31" s="4"/>
      <c r="I31" s="6"/>
    </row>
  </sheetData>
  <sortState ref="A9:H31">
    <sortCondition descending="1" ref="H9"/>
  </sortState>
  <mergeCells count="2">
    <mergeCell ref="C4:F4"/>
    <mergeCell ref="C5:F5"/>
  </mergeCells>
  <pageMargins left="0.7" right="0.7" top="0.75" bottom="0.75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A10" zoomScaleNormal="100" workbookViewId="0">
      <selection activeCell="N16" sqref="N16"/>
    </sheetView>
  </sheetViews>
  <sheetFormatPr defaultRowHeight="14.4"/>
  <cols>
    <col min="2" max="2" width="47.5546875" customWidth="1"/>
    <col min="3" max="3" width="9" customWidth="1"/>
    <col min="4" max="4" width="14" customWidth="1"/>
    <col min="5" max="5" width="11" customWidth="1"/>
    <col min="7" max="7" width="9.109375" customWidth="1"/>
    <col min="8" max="8" width="12.44140625" customWidth="1"/>
  </cols>
  <sheetData>
    <row r="1" spans="1:14" ht="18">
      <c r="A1" s="1"/>
      <c r="B1" s="1" t="s">
        <v>117</v>
      </c>
      <c r="C1" s="1"/>
      <c r="D1" s="1"/>
      <c r="E1" s="1"/>
      <c r="F1" s="1"/>
      <c r="G1" s="1"/>
      <c r="H1" s="1"/>
      <c r="I1" s="1"/>
    </row>
    <row r="2" spans="1:14" ht="18">
      <c r="A2" s="1"/>
      <c r="B2" s="1" t="s">
        <v>75</v>
      </c>
      <c r="C2" s="1"/>
      <c r="D2" s="1"/>
      <c r="E2" s="1"/>
      <c r="F2" s="1"/>
      <c r="G2" s="1"/>
      <c r="H2" s="1"/>
      <c r="I2" s="1"/>
    </row>
    <row r="3" spans="1:14" ht="18">
      <c r="A3" s="1"/>
      <c r="B3" s="1"/>
      <c r="C3" s="1"/>
      <c r="D3" s="1"/>
      <c r="E3" s="1"/>
      <c r="F3" s="1"/>
      <c r="G3" s="1"/>
      <c r="H3" s="1"/>
      <c r="I3" s="1"/>
    </row>
    <row r="4" spans="1:14" ht="31.2">
      <c r="A4" s="17" t="s">
        <v>0</v>
      </c>
      <c r="B4" s="17"/>
      <c r="C4" s="51" t="s">
        <v>1</v>
      </c>
      <c r="D4" s="52"/>
      <c r="E4" s="52"/>
      <c r="F4" s="52"/>
      <c r="G4" s="17" t="s">
        <v>3</v>
      </c>
      <c r="H4" s="18" t="s">
        <v>5</v>
      </c>
      <c r="I4" s="17" t="s">
        <v>4</v>
      </c>
    </row>
    <row r="5" spans="1:14" ht="15.6">
      <c r="A5" s="17"/>
      <c r="B5" s="19"/>
      <c r="C5" s="53" t="s">
        <v>80</v>
      </c>
      <c r="D5" s="54"/>
      <c r="E5" s="54"/>
      <c r="F5" s="54"/>
      <c r="G5" s="17"/>
      <c r="H5" s="17"/>
      <c r="I5" s="19"/>
    </row>
    <row r="6" spans="1:14" ht="136.5" customHeight="1" thickBot="1">
      <c r="A6" s="20"/>
      <c r="B6" s="20"/>
      <c r="C6" s="21" t="s">
        <v>76</v>
      </c>
      <c r="D6" s="21" t="s">
        <v>77</v>
      </c>
      <c r="E6" s="21" t="s">
        <v>78</v>
      </c>
      <c r="F6" s="21" t="s">
        <v>79</v>
      </c>
      <c r="G6" s="17"/>
      <c r="H6" s="17"/>
      <c r="I6" s="19"/>
    </row>
    <row r="7" spans="1:14" ht="21" customHeight="1" thickBot="1">
      <c r="A7" s="14">
        <v>17</v>
      </c>
      <c r="B7" s="31" t="s">
        <v>12</v>
      </c>
      <c r="C7" s="33">
        <v>92</v>
      </c>
      <c r="D7" s="33">
        <v>91</v>
      </c>
      <c r="E7" s="33">
        <v>92</v>
      </c>
      <c r="F7" s="33">
        <v>92</v>
      </c>
      <c r="G7" s="3">
        <f>SUM(C7:F7)</f>
        <v>367</v>
      </c>
      <c r="H7" s="9">
        <f>AVERAGE(C7:F7)</f>
        <v>91.75</v>
      </c>
      <c r="I7" s="47"/>
    </row>
    <row r="8" spans="1:14" ht="21" customHeight="1" thickBot="1">
      <c r="A8" s="3">
        <v>3</v>
      </c>
      <c r="B8" s="32" t="s">
        <v>16</v>
      </c>
      <c r="C8" s="34">
        <v>91</v>
      </c>
      <c r="D8" s="34">
        <v>91</v>
      </c>
      <c r="E8" s="34">
        <v>92</v>
      </c>
      <c r="F8" s="34">
        <v>91</v>
      </c>
      <c r="G8" s="3">
        <f>SUM(C8:F8)</f>
        <v>365</v>
      </c>
      <c r="H8" s="9">
        <f>AVERAGE(C8:F8)</f>
        <v>91.25</v>
      </c>
      <c r="I8" s="48"/>
    </row>
    <row r="9" spans="1:14" ht="21" customHeight="1" thickBot="1">
      <c r="A9" s="14">
        <v>13</v>
      </c>
      <c r="B9" s="32" t="s">
        <v>11</v>
      </c>
      <c r="C9" s="34">
        <v>90</v>
      </c>
      <c r="D9" s="34">
        <v>83</v>
      </c>
      <c r="E9" s="34">
        <v>83</v>
      </c>
      <c r="F9" s="34">
        <v>90</v>
      </c>
      <c r="G9" s="3">
        <f>SUM(C9:F9)</f>
        <v>346</v>
      </c>
      <c r="H9" s="9">
        <f>AVERAGE(C9:F9)</f>
        <v>86.5</v>
      </c>
      <c r="I9" s="49"/>
    </row>
    <row r="10" spans="1:14" ht="21" customHeight="1" thickBot="1">
      <c r="A10" s="14">
        <v>15</v>
      </c>
      <c r="B10" s="32" t="s">
        <v>28</v>
      </c>
      <c r="C10" s="34">
        <v>77</v>
      </c>
      <c r="D10" s="34">
        <v>74</v>
      </c>
      <c r="E10" s="34">
        <v>78</v>
      </c>
      <c r="F10" s="34">
        <v>74</v>
      </c>
      <c r="G10" s="3">
        <f>SUM(C10:F10)</f>
        <v>303</v>
      </c>
      <c r="H10" s="9">
        <f>AVERAGE(C10:F10)</f>
        <v>75.75</v>
      </c>
      <c r="I10" s="49"/>
    </row>
    <row r="11" spans="1:14" ht="22.5" customHeight="1" thickBot="1">
      <c r="A11" s="3">
        <v>6</v>
      </c>
      <c r="B11" s="32" t="s">
        <v>21</v>
      </c>
      <c r="C11" s="34">
        <v>72</v>
      </c>
      <c r="D11" s="34">
        <v>77</v>
      </c>
      <c r="E11" s="34">
        <v>77</v>
      </c>
      <c r="F11" s="34">
        <v>72</v>
      </c>
      <c r="G11" s="3">
        <f>SUM(C11:F11)</f>
        <v>298</v>
      </c>
      <c r="H11" s="9">
        <f>AVERAGE(C11:F11)</f>
        <v>74.5</v>
      </c>
      <c r="I11" s="14"/>
    </row>
    <row r="12" spans="1:14" ht="21" customHeight="1" thickBot="1">
      <c r="A12" s="3">
        <v>2</v>
      </c>
      <c r="B12" s="32" t="s">
        <v>18</v>
      </c>
      <c r="C12" s="34">
        <v>75</v>
      </c>
      <c r="D12" s="34">
        <v>76</v>
      </c>
      <c r="E12" s="34">
        <v>70</v>
      </c>
      <c r="F12" s="34">
        <v>75</v>
      </c>
      <c r="G12" s="3">
        <f>SUM(C12:F12)</f>
        <v>296</v>
      </c>
      <c r="H12" s="9">
        <f>AVERAGE(C12:F12)</f>
        <v>74</v>
      </c>
      <c r="I12" s="3"/>
      <c r="J12" s="4"/>
      <c r="L12" s="4"/>
      <c r="M12" s="4" t="s">
        <v>15</v>
      </c>
      <c r="N12" s="4"/>
    </row>
    <row r="13" spans="1:14" ht="18.600000000000001" thickBot="1">
      <c r="A13" s="14">
        <v>14</v>
      </c>
      <c r="B13" s="32" t="s">
        <v>27</v>
      </c>
      <c r="C13" s="34">
        <v>72</v>
      </c>
      <c r="D13" s="34">
        <v>76</v>
      </c>
      <c r="E13" s="34">
        <v>76</v>
      </c>
      <c r="F13" s="34">
        <v>72</v>
      </c>
      <c r="G13" s="3">
        <f>SUM(C13:F13)</f>
        <v>296</v>
      </c>
      <c r="H13" s="9">
        <f>AVERAGE(C13:F13)</f>
        <v>74</v>
      </c>
      <c r="I13" s="3"/>
      <c r="J13" s="1"/>
      <c r="L13" s="4"/>
      <c r="M13" s="4"/>
      <c r="N13" s="1"/>
    </row>
    <row r="14" spans="1:14" ht="18.600000000000001" thickBot="1">
      <c r="A14" s="3">
        <v>4</v>
      </c>
      <c r="B14" s="32" t="s">
        <v>19</v>
      </c>
      <c r="C14" s="34">
        <v>74</v>
      </c>
      <c r="D14" s="34">
        <v>70</v>
      </c>
      <c r="E14" s="34">
        <v>75</v>
      </c>
      <c r="F14" s="34">
        <v>74</v>
      </c>
      <c r="G14" s="3">
        <f>SUM(C14:F14)</f>
        <v>293</v>
      </c>
      <c r="H14" s="9">
        <f>AVERAGE(C14:F14)</f>
        <v>73.25</v>
      </c>
      <c r="I14" s="3"/>
      <c r="J14" s="4"/>
      <c r="L14" s="1"/>
      <c r="M14" s="1"/>
      <c r="N14" s="4"/>
    </row>
    <row r="15" spans="1:14" ht="18.600000000000001" thickBot="1">
      <c r="A15" s="14">
        <v>9</v>
      </c>
      <c r="B15" s="32" t="s">
        <v>24</v>
      </c>
      <c r="C15" s="34">
        <v>74</v>
      </c>
      <c r="D15" s="34">
        <v>73</v>
      </c>
      <c r="E15" s="34">
        <v>71</v>
      </c>
      <c r="F15" s="34">
        <v>74</v>
      </c>
      <c r="G15" s="3">
        <f>SUM(C15:F15)</f>
        <v>292</v>
      </c>
      <c r="H15" s="9">
        <f>AVERAGE(C15:F15)</f>
        <v>73</v>
      </c>
      <c r="I15" s="3"/>
      <c r="J15" s="4"/>
      <c r="L15" s="1"/>
      <c r="M15" s="1"/>
      <c r="N15" s="4"/>
    </row>
    <row r="16" spans="1:14" ht="18.600000000000001" thickBot="1">
      <c r="A16" s="14">
        <v>10</v>
      </c>
      <c r="B16" s="32" t="s">
        <v>25</v>
      </c>
      <c r="C16" s="34">
        <v>72</v>
      </c>
      <c r="D16" s="34">
        <v>72</v>
      </c>
      <c r="E16" s="34">
        <v>75</v>
      </c>
      <c r="F16" s="34">
        <v>70</v>
      </c>
      <c r="G16" s="3">
        <f>SUM(C16:F16)</f>
        <v>289</v>
      </c>
      <c r="H16" s="9">
        <f>AVERAGE(C16:F16)</f>
        <v>72.25</v>
      </c>
      <c r="I16" s="3"/>
      <c r="J16" s="4"/>
      <c r="L16" s="1"/>
      <c r="M16" s="1"/>
      <c r="N16" s="4"/>
    </row>
    <row r="17" spans="1:14" ht="18.600000000000001" thickBot="1">
      <c r="A17" s="14">
        <v>12</v>
      </c>
      <c r="B17" s="32" t="s">
        <v>26</v>
      </c>
      <c r="C17" s="34">
        <v>72</v>
      </c>
      <c r="D17" s="34">
        <v>71</v>
      </c>
      <c r="E17" s="34">
        <v>73</v>
      </c>
      <c r="F17" s="34">
        <v>73</v>
      </c>
      <c r="G17" s="3">
        <f>SUM(C17:F17)</f>
        <v>289</v>
      </c>
      <c r="H17" s="9">
        <f>AVERAGE(C17:F17)</f>
        <v>72.25</v>
      </c>
      <c r="I17" s="3"/>
      <c r="J17" s="1"/>
      <c r="L17" s="1"/>
      <c r="M17" s="1"/>
      <c r="N17" s="1"/>
    </row>
    <row r="18" spans="1:14" ht="18.600000000000001" thickBot="1">
      <c r="A18" s="3">
        <v>5</v>
      </c>
      <c r="B18" s="32" t="s">
        <v>20</v>
      </c>
      <c r="C18" s="34">
        <v>74</v>
      </c>
      <c r="D18" s="34">
        <v>72</v>
      </c>
      <c r="E18" s="34">
        <v>67</v>
      </c>
      <c r="F18" s="34">
        <v>74</v>
      </c>
      <c r="G18" s="3">
        <f>SUM(C18:F18)</f>
        <v>287</v>
      </c>
      <c r="H18" s="9">
        <f>AVERAGE(C18:F18)</f>
        <v>71.75</v>
      </c>
      <c r="I18" s="3"/>
      <c r="J18" s="1"/>
      <c r="L18" s="1"/>
      <c r="M18" s="1"/>
      <c r="N18" s="1"/>
    </row>
    <row r="19" spans="1:14" ht="18.600000000000001" thickBot="1">
      <c r="A19" s="3">
        <v>1</v>
      </c>
      <c r="B19" s="32" t="s">
        <v>17</v>
      </c>
      <c r="C19" s="34">
        <v>68</v>
      </c>
      <c r="D19" s="34">
        <v>72</v>
      </c>
      <c r="E19" s="34">
        <v>75</v>
      </c>
      <c r="F19" s="34">
        <v>67</v>
      </c>
      <c r="G19" s="3">
        <f>SUM(C19:F19)</f>
        <v>282</v>
      </c>
      <c r="H19" s="9">
        <f>AVERAGE(C19:F19)</f>
        <v>70.5</v>
      </c>
      <c r="I19" s="3"/>
      <c r="J19" s="1"/>
      <c r="L19" s="1"/>
      <c r="M19" s="1"/>
      <c r="N19" s="1"/>
    </row>
    <row r="20" spans="1:14" ht="18.600000000000001" thickBot="1">
      <c r="A20" s="14">
        <v>8</v>
      </c>
      <c r="B20" s="32" t="s">
        <v>23</v>
      </c>
      <c r="C20" s="34">
        <v>78</v>
      </c>
      <c r="D20" s="34">
        <v>76</v>
      </c>
      <c r="E20" s="34">
        <v>52</v>
      </c>
      <c r="F20" s="34">
        <v>75</v>
      </c>
      <c r="G20" s="3">
        <f>SUM(C20:F20)</f>
        <v>281</v>
      </c>
      <c r="H20" s="9">
        <f>AVERAGE(C20:F20)</f>
        <v>70.25</v>
      </c>
      <c r="I20" s="3"/>
      <c r="J20" s="1"/>
      <c r="L20" s="1"/>
      <c r="M20" s="1"/>
      <c r="N20" s="1"/>
    </row>
    <row r="21" spans="1:14" ht="18.600000000000001" thickBot="1">
      <c r="A21" s="14">
        <v>7</v>
      </c>
      <c r="B21" s="32" t="s">
        <v>22</v>
      </c>
      <c r="C21" s="34">
        <v>73</v>
      </c>
      <c r="D21" s="34">
        <v>54</v>
      </c>
      <c r="E21" s="34">
        <v>77</v>
      </c>
      <c r="F21" s="34">
        <v>74</v>
      </c>
      <c r="G21" s="3">
        <f>SUM(C21:F21)</f>
        <v>278</v>
      </c>
      <c r="H21" s="9">
        <f>AVERAGE(C21:F21)</f>
        <v>69.5</v>
      </c>
      <c r="I21" s="3"/>
      <c r="J21" s="1"/>
      <c r="L21" s="1"/>
      <c r="M21" s="1"/>
      <c r="N21" s="1"/>
    </row>
    <row r="22" spans="1:14" ht="18.600000000000001" thickBot="1">
      <c r="A22" s="14">
        <v>11</v>
      </c>
      <c r="B22" s="32" t="s">
        <v>73</v>
      </c>
      <c r="C22" s="34">
        <v>36</v>
      </c>
      <c r="D22" s="34">
        <v>76</v>
      </c>
      <c r="E22" s="34">
        <v>80</v>
      </c>
      <c r="F22" s="34">
        <v>72</v>
      </c>
      <c r="G22" s="3">
        <f>SUM(C22:F22)</f>
        <v>264</v>
      </c>
      <c r="H22" s="9">
        <f>AVERAGE(C22:F22)</f>
        <v>66</v>
      </c>
      <c r="I22" s="3"/>
      <c r="L22" s="1"/>
      <c r="M22" s="1"/>
    </row>
    <row r="23" spans="1:14" ht="18.600000000000001" thickBot="1">
      <c r="A23" s="14">
        <v>16</v>
      </c>
      <c r="B23" s="32" t="s">
        <v>29</v>
      </c>
      <c r="C23" s="34">
        <v>37</v>
      </c>
      <c r="D23" s="34">
        <v>75</v>
      </c>
      <c r="E23" s="34">
        <v>37</v>
      </c>
      <c r="F23" s="34">
        <v>72</v>
      </c>
      <c r="G23" s="3">
        <f>SUM(C23:F23)</f>
        <v>221</v>
      </c>
      <c r="H23" s="9">
        <f>AVERAGE(C23:F23)</f>
        <v>55.25</v>
      </c>
      <c r="I23" s="3"/>
      <c r="J23" s="1"/>
      <c r="L23" s="1"/>
      <c r="M23" s="1"/>
      <c r="N23" s="1"/>
    </row>
    <row r="24" spans="1:14" ht="18">
      <c r="A24" s="15"/>
      <c r="B24" s="8"/>
      <c r="C24" s="8"/>
      <c r="D24" s="8"/>
      <c r="E24" s="8"/>
      <c r="F24" s="8"/>
      <c r="G24" s="8"/>
      <c r="H24" s="5"/>
      <c r="I24" s="1"/>
      <c r="J24" s="1"/>
      <c r="L24" s="1"/>
      <c r="M24" s="1"/>
      <c r="N24" s="1"/>
    </row>
    <row r="25" spans="1:14">
      <c r="A25" s="15"/>
      <c r="B25" s="15"/>
      <c r="C25" s="15"/>
      <c r="D25" s="15"/>
      <c r="E25" s="15"/>
      <c r="F25" s="15"/>
      <c r="G25" s="15"/>
      <c r="H25" s="12"/>
      <c r="I25" s="12"/>
    </row>
    <row r="26" spans="1:14">
      <c r="A26" s="12"/>
      <c r="B26" s="12"/>
      <c r="C26" s="12"/>
      <c r="D26" s="12"/>
      <c r="E26" s="12"/>
      <c r="F26" s="12"/>
      <c r="G26" s="12"/>
      <c r="H26" s="12"/>
      <c r="I26" s="12"/>
    </row>
  </sheetData>
  <sortState ref="A9:H25">
    <sortCondition descending="1" ref="H9"/>
  </sortState>
  <mergeCells count="2">
    <mergeCell ref="C4:F4"/>
    <mergeCell ref="C5:F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Мо-22сп</vt:lpstr>
      <vt:lpstr>Марк-21</vt:lpstr>
      <vt:lpstr>Марк-42сп</vt:lpstr>
      <vt:lpstr>МЕВ-21</vt:lpstr>
      <vt:lpstr>ПТБ-42сп</vt:lpstr>
      <vt:lpstr>ПТБ-21</vt:lpstr>
      <vt:lpstr>Мо-21</vt:lpstr>
      <vt:lpstr>Мо-42сп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2023-06-28T12:00:50Z</cp:lastPrinted>
  <dcterms:created xsi:type="dcterms:W3CDTF">2017-01-05T10:37:21Z</dcterms:created>
  <dcterms:modified xsi:type="dcterms:W3CDTF">2024-01-10T08:32:08Z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2023-07-09T22:29:05Z</vt:lpwstr>
  </property>
  <property fmtid="{D5CDD505-2E9C-101B-9397-08002B2CF9AE}" pid="4" name="MSIP_Label_1ada0a2f-b917-4d51-b0d0-d418a10c8b23_Method">
    <vt:lpwstr>Privileged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df7ed314-e6df-440f-ba9e-e8670fe1c3a6</vt:lpwstr>
  </property>
  <property fmtid="{D5CDD505-2E9C-101B-9397-08002B2CF9AE}" pid="8" name="MSIP_Label_1ada0a2f-b917-4d51-b0d0-d418a10c8b23_ContentBits">
    <vt:lpwstr>0</vt:lpwstr>
  </property>
</Properties>
</file>